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60" yWindow="0" windowWidth="25600" windowHeight="16060" tabRatio="500" activeTab="0"/>
  </bookViews>
  <sheets>
    <sheet name="Instructions" sheetId="1" r:id="rId1"/>
    <sheet name="Logging sheet" sheetId="2" r:id="rId2"/>
    <sheet name="Behavioural codes" sheetId="3" r:id="rId3"/>
    <sheet name="Further reading" sheetId="4" r:id="rId4"/>
  </sheets>
  <definedNames>
    <definedName name="_xlnm.Print_Area" localSheetId="1">'Logging sheet'!$A$1:$E$120</definedName>
  </definedNames>
  <calcPr fullCalcOnLoad="1" iterate="1" iterateCount="100" iterateDelta="0.001"/>
</workbook>
</file>

<file path=xl/sharedStrings.xml><?xml version="1.0" encoding="utf-8"?>
<sst xmlns="http://schemas.openxmlformats.org/spreadsheetml/2006/main" count="34" uniqueCount="34">
  <si>
    <t>Type</t>
  </si>
  <si>
    <t>Definition</t>
  </si>
  <si>
    <t>X</t>
  </si>
  <si>
    <t>Usability problem</t>
  </si>
  <si>
    <t>D</t>
  </si>
  <si>
    <t>Duplicate usability problem (described earlier)</t>
  </si>
  <si>
    <t>V</t>
  </si>
  <si>
    <t>Video highlight - an “Ah-ha!” moment</t>
  </si>
  <si>
    <t>C</t>
  </si>
  <si>
    <t>Comment (general comment by participant)</t>
  </si>
  <si>
    <t>P</t>
  </si>
  <si>
    <t>Positive opinion expressed by participant</t>
  </si>
  <si>
    <t>N</t>
  </si>
  <si>
    <t>Negative opinion expressed by participant</t>
  </si>
  <si>
    <t>B</t>
  </si>
  <si>
    <t>Bug</t>
  </si>
  <si>
    <t>F</t>
  </si>
  <si>
    <t>Facial reaction (e.g. surprise)</t>
  </si>
  <si>
    <t>H</t>
  </si>
  <si>
    <t>Help or documentation accessed</t>
  </si>
  <si>
    <t>A</t>
  </si>
  <si>
    <t>Assist from moderator</t>
  </si>
  <si>
    <t>G</t>
  </si>
  <si>
    <t>Gives up or wrongly thinks finished</t>
  </si>
  <si>
    <t>I</t>
  </si>
  <si>
    <t>Design idea (design insight by logger)</t>
  </si>
  <si>
    <t>M</t>
  </si>
  <si>
    <t>Misc (general observation by logger)</t>
  </si>
  <si>
    <t>Code description</t>
  </si>
  <si>
    <t>Code</t>
  </si>
  <si>
    <t>Note</t>
  </si>
  <si>
    <t>Clock time</t>
  </si>
  <si>
    <t>Time stamp</t>
  </si>
  <si>
    <t>Last updated April 6 2010. Check for the latest version.</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</si>
</sst>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m/d/yyyy"/>
    <numFmt numFmtId="173" formatCode="h:mm"/>
    <numFmt numFmtId="174" formatCode="h:mm:ss"/>
  </numFmts>
  <fonts count="49">
    <font>
      <sz val="10"/>
      <name val="Trebuchet MS"/>
      <family val="0"/>
    </font>
    <font>
      <b/>
      <sz val="10"/>
      <name val="Trebuchet MS"/>
      <family val="0"/>
    </font>
    <font>
      <i/>
      <sz val="10"/>
      <name val="Trebuchet MS"/>
      <family val="0"/>
    </font>
    <font>
      <b/>
      <i/>
      <sz val="10"/>
      <name val="Trebuchet MS"/>
      <family val="0"/>
    </font>
    <font>
      <sz val="8"/>
      <name val="Trebuchet MS"/>
      <family val="0"/>
    </font>
    <font>
      <u val="single"/>
      <sz val="10"/>
      <color indexed="12"/>
      <name val="Trebuchet MS"/>
      <family val="0"/>
    </font>
    <font>
      <u val="single"/>
      <sz val="10"/>
      <color indexed="61"/>
      <name val="Trebuchet MS"/>
      <family val="0"/>
    </font>
    <font>
      <b/>
      <sz val="14"/>
      <name val="Rockwell"/>
      <family val="0"/>
    </font>
    <font>
      <sz val="14"/>
      <name val="Rockwell"/>
      <family val="0"/>
    </font>
    <font>
      <b/>
      <sz val="18"/>
      <color indexed="49"/>
      <name val="Cambria"/>
      <family val="2"/>
    </font>
    <font>
      <b/>
      <sz val="15"/>
      <color indexed="49"/>
      <name val="Calibri"/>
      <family val="2"/>
    </font>
    <font>
      <b/>
      <sz val="13"/>
      <color indexed="49"/>
      <name val="Calibri"/>
      <family val="2"/>
    </font>
    <font>
      <b/>
      <sz val="11"/>
      <color indexed="49"/>
      <name val="Calibri"/>
      <family val="2"/>
    </font>
    <font>
      <sz val="12"/>
      <color indexed="17"/>
      <name val="Calibri"/>
      <family val="2"/>
    </font>
    <font>
      <sz val="12"/>
      <color indexed="14"/>
      <name val="Calibri"/>
      <family val="2"/>
    </font>
    <font>
      <sz val="12"/>
      <color indexed="60"/>
      <name val="Calibri"/>
      <family val="2"/>
    </font>
    <font>
      <sz val="12"/>
      <color indexed="54"/>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b/>
      <sz val="16"/>
      <color indexed="17"/>
      <name val="Rockwell"/>
      <family val="0"/>
    </font>
    <font>
      <sz val="18"/>
      <color indexed="8"/>
      <name val="Rockwell"/>
      <family val="0"/>
    </font>
    <font>
      <b/>
      <sz val="18"/>
      <color indexed="8"/>
      <name val="Rockwell"/>
      <family val="0"/>
    </font>
    <font>
      <sz val="14"/>
      <color indexed="8"/>
      <name val="Rockwell"/>
      <family val="0"/>
    </font>
    <font>
      <b/>
      <sz val="14"/>
      <color indexed="8"/>
      <name val="Rockwell"/>
      <family val="0"/>
    </font>
    <font>
      <u val="single"/>
      <sz val="14"/>
      <color indexed="12"/>
      <name val="Rockwell"/>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n">
        <color indexed="22"/>
      </left>
      <right style="thin">
        <color indexed="22"/>
      </right>
      <top style="thin">
        <color indexed="22"/>
      </top>
      <bottom>
        <color indexed="63"/>
      </bottom>
    </border>
    <border>
      <left style="thin">
        <color indexed="22"/>
      </left>
      <right style="thin">
        <color indexed="22"/>
      </right>
      <top>
        <color indexed="63"/>
      </top>
      <bottom style="thin">
        <color indexed="22"/>
      </bottom>
    </border>
    <border>
      <left style="thick">
        <color indexed="10"/>
      </left>
      <right style="thick">
        <color indexed="10"/>
      </right>
      <top style="thick">
        <color indexed="10"/>
      </top>
      <bottom style="thick">
        <color indexed="10"/>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6"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2">
    <xf numFmtId="0" fontId="0" fillId="0" borderId="0" xfId="0" applyAlignment="1">
      <alignment/>
    </xf>
    <xf numFmtId="0" fontId="8" fillId="0" borderId="0" xfId="0" applyFont="1" applyAlignment="1">
      <alignment vertical="center"/>
    </xf>
    <xf numFmtId="0" fontId="8" fillId="0" borderId="0" xfId="0" applyFont="1" applyAlignment="1" applyProtection="1">
      <alignment vertical="center"/>
      <protection/>
    </xf>
    <xf numFmtId="0" fontId="8" fillId="0" borderId="0" xfId="0" applyFont="1" applyAlignment="1" applyProtection="1">
      <alignment vertical="center"/>
      <protection locked="0"/>
    </xf>
    <xf numFmtId="174" fontId="8" fillId="0" borderId="0" xfId="0" applyNumberFormat="1" applyFont="1" applyAlignment="1">
      <alignment vertical="center"/>
    </xf>
    <xf numFmtId="0" fontId="7" fillId="0" borderId="10" xfId="0" applyFont="1" applyBorder="1" applyAlignment="1" applyProtection="1">
      <alignment vertical="center"/>
      <protection/>
    </xf>
    <xf numFmtId="0" fontId="7" fillId="0" borderId="10" xfId="0" applyFont="1" applyBorder="1" applyAlignment="1" applyProtection="1">
      <alignment vertical="center"/>
      <protection locked="0"/>
    </xf>
    <xf numFmtId="174" fontId="7" fillId="0" borderId="10" xfId="0" applyNumberFormat="1" applyFont="1" applyBorder="1" applyAlignment="1">
      <alignment vertical="center"/>
    </xf>
    <xf numFmtId="0" fontId="7" fillId="0" borderId="10" xfId="0" applyFont="1" applyBorder="1" applyAlignment="1">
      <alignment vertical="center"/>
    </xf>
    <xf numFmtId="0" fontId="8" fillId="0" borderId="10" xfId="0" applyFont="1" applyBorder="1" applyAlignment="1" applyProtection="1">
      <alignment vertical="center"/>
      <protection/>
    </xf>
    <xf numFmtId="0" fontId="8" fillId="0" borderId="10" xfId="0" applyFont="1" applyBorder="1" applyAlignment="1" applyProtection="1">
      <alignment vertical="center"/>
      <protection locked="0"/>
    </xf>
    <xf numFmtId="174" fontId="8" fillId="0" borderId="10" xfId="0" applyNumberFormat="1" applyFont="1" applyBorder="1" applyAlignment="1">
      <alignment vertical="center"/>
    </xf>
    <xf numFmtId="47" fontId="8" fillId="0" borderId="10" xfId="0" applyNumberFormat="1" applyFont="1" applyBorder="1" applyAlignment="1">
      <alignment vertical="center"/>
    </xf>
    <xf numFmtId="0" fontId="8" fillId="0" borderId="11" xfId="0" applyFont="1" applyBorder="1" applyAlignment="1" applyProtection="1">
      <alignment vertical="center"/>
      <protection/>
    </xf>
    <xf numFmtId="0" fontId="8" fillId="0" borderId="12" xfId="0" applyFont="1" applyBorder="1" applyAlignment="1" applyProtection="1">
      <alignment vertical="center"/>
      <protection locked="0"/>
    </xf>
    <xf numFmtId="0" fontId="7" fillId="0" borderId="13" xfId="0" applyFont="1" applyBorder="1" applyAlignment="1" applyProtection="1">
      <alignment vertical="center"/>
      <protection locked="0"/>
    </xf>
    <xf numFmtId="0" fontId="8" fillId="0" borderId="14" xfId="0" applyFont="1" applyBorder="1" applyAlignment="1" applyProtection="1">
      <alignment vertical="center"/>
      <protection locked="0"/>
    </xf>
    <xf numFmtId="2" fontId="8" fillId="0" borderId="15" xfId="0" applyNumberFormat="1" applyFont="1" applyBorder="1" applyAlignment="1" applyProtection="1">
      <alignment vertical="center"/>
      <protection locked="0"/>
    </xf>
    <xf numFmtId="0" fontId="8" fillId="0" borderId="0" xfId="0" applyFont="1" applyAlignment="1">
      <alignment/>
    </xf>
    <xf numFmtId="49" fontId="8" fillId="0" borderId="0" xfId="0" applyNumberFormat="1" applyFont="1" applyAlignment="1">
      <alignment/>
    </xf>
    <xf numFmtId="0" fontId="7" fillId="0" borderId="0" xfId="0" applyFont="1" applyAlignment="1">
      <alignment/>
    </xf>
    <xf numFmtId="0" fontId="5" fillId="0" borderId="0" xfId="53" applyFont="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ill>
        <patternFill>
          <bgColor indexed="62"/>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EFFBF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hyperlink" Target="http://www.userfocus.co.uk/articles/prioritise.html" TargetMode="External" /><Relationship Id="rId2" Type="http://schemas.openxmlformats.org/officeDocument/2006/relationships/hyperlink" Target="http://www.userfocus.co.uk/articles/dataloggingtools.html" TargetMode="External" /><Relationship Id="rId3" Type="http://schemas.openxmlformats.org/officeDocument/2006/relationships/hyperlink" Target="http://www.userfocus.co.uk/articles/datathink.html" TargetMode="External" /><Relationship Id="rId4" Type="http://schemas.openxmlformats.org/officeDocument/2006/relationships/hyperlink" Target="http://www.userfocus.co.uk/tags/usabilitytesting/index.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47625</xdr:rowOff>
    </xdr:from>
    <xdr:to>
      <xdr:col>14</xdr:col>
      <xdr:colOff>66675</xdr:colOff>
      <xdr:row>3</xdr:row>
      <xdr:rowOff>114300</xdr:rowOff>
    </xdr:to>
    <xdr:sp>
      <xdr:nvSpPr>
        <xdr:cNvPr id="1" name="AutoShape 6"/>
        <xdr:cNvSpPr>
          <a:spLocks/>
        </xdr:cNvSpPr>
      </xdr:nvSpPr>
      <xdr:spPr>
        <a:xfrm>
          <a:off x="0" y="47625"/>
          <a:ext cx="13001625" cy="638175"/>
        </a:xfrm>
        <a:prstGeom prst="roundRect">
          <a:avLst>
            <a:gd name="adj" fmla="val 0"/>
          </a:avLst>
        </a:prstGeom>
        <a:gradFill rotWithShape="1">
          <a:gsLst>
            <a:gs pos="0">
              <a:srgbClr val="A4CDA4"/>
            </a:gs>
            <a:gs pos="50000">
              <a:srgbClr val="CCFFCC"/>
            </a:gs>
            <a:gs pos="100000">
              <a:srgbClr val="A4CDA4"/>
            </a:gs>
          </a:gsLst>
          <a:lin ang="2700000" scaled="1"/>
        </a:gradFill>
        <a:ln w="38100" cmpd="sng">
          <a:solidFill>
            <a:srgbClr val="339966"/>
          </a:solidFill>
          <a:headEnd type="none"/>
          <a:tailEnd type="none"/>
        </a:ln>
      </xdr:spPr>
      <xdr:txBody>
        <a:bodyPr vertOverflow="clip" wrap="square" lIns="27432" tIns="27432" rIns="27432" bIns="0"/>
        <a:p>
          <a:pPr algn="ctr">
            <a:defRPr/>
          </a:pPr>
          <a:r>
            <a:rPr lang="en-US" cap="none" sz="1600" b="1" i="0" u="none" baseline="0">
              <a:solidFill>
                <a:srgbClr val="006411"/>
              </a:solidFill>
            </a:rPr>
            <a:t>Instructions for using this workbook</a:t>
          </a:r>
        </a:p>
      </xdr:txBody>
    </xdr:sp>
    <xdr:clientData/>
  </xdr:twoCellAnchor>
  <xdr:twoCellAnchor>
    <xdr:from>
      <xdr:col>0</xdr:col>
      <xdr:colOff>142875</xdr:colOff>
      <xdr:row>8</xdr:row>
      <xdr:rowOff>0</xdr:rowOff>
    </xdr:from>
    <xdr:to>
      <xdr:col>3</xdr:col>
      <xdr:colOff>723900</xdr:colOff>
      <xdr:row>11</xdr:row>
      <xdr:rowOff>114300</xdr:rowOff>
    </xdr:to>
    <xdr:sp>
      <xdr:nvSpPr>
        <xdr:cNvPr id="2" name="TextBox 3"/>
        <xdr:cNvSpPr txBox="1">
          <a:spLocks noChangeArrowheads="1"/>
        </xdr:cNvSpPr>
      </xdr:nvSpPr>
      <xdr:spPr>
        <a:xfrm>
          <a:off x="142875" y="1485900"/>
          <a:ext cx="5133975" cy="6858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800" b="0" i="0" u="none" baseline="0">
              <a:solidFill>
                <a:srgbClr val="000000"/>
              </a:solidFill>
            </a:rPr>
            <a:t>Step 1: Click on the "Logging sheet" worksheet</a:t>
          </a:r>
        </a:p>
      </xdr:txBody>
    </xdr:sp>
    <xdr:clientData/>
  </xdr:twoCellAnchor>
  <xdr:twoCellAnchor editAs="oneCell">
    <xdr:from>
      <xdr:col>4</xdr:col>
      <xdr:colOff>476250</xdr:colOff>
      <xdr:row>7</xdr:row>
      <xdr:rowOff>142875</xdr:rowOff>
    </xdr:from>
    <xdr:to>
      <xdr:col>11</xdr:col>
      <xdr:colOff>476250</xdr:colOff>
      <xdr:row>16</xdr:row>
      <xdr:rowOff>114300</xdr:rowOff>
    </xdr:to>
    <xdr:pic>
      <xdr:nvPicPr>
        <xdr:cNvPr id="3" name="Picture 4" descr="Pic001.jpg"/>
        <xdr:cNvPicPr preferRelativeResize="1">
          <a:picLocks noChangeAspect="1"/>
        </xdr:cNvPicPr>
      </xdr:nvPicPr>
      <xdr:blipFill>
        <a:blip r:embed="rId1"/>
        <a:stretch>
          <a:fillRect/>
        </a:stretch>
      </xdr:blipFill>
      <xdr:spPr>
        <a:xfrm>
          <a:off x="5791200" y="1438275"/>
          <a:ext cx="5334000" cy="1685925"/>
        </a:xfrm>
        <a:prstGeom prst="rect">
          <a:avLst/>
        </a:prstGeom>
        <a:noFill/>
        <a:ln w="9525" cmpd="sng">
          <a:solidFill>
            <a:srgbClr val="000000"/>
          </a:solidFill>
          <a:headEnd type="none"/>
          <a:tailEnd type="none"/>
        </a:ln>
      </xdr:spPr>
    </xdr:pic>
    <xdr:clientData/>
  </xdr:twoCellAnchor>
  <xdr:twoCellAnchor>
    <xdr:from>
      <xdr:col>8</xdr:col>
      <xdr:colOff>247650</xdr:colOff>
      <xdr:row>15</xdr:row>
      <xdr:rowOff>47625</xdr:rowOff>
    </xdr:from>
    <xdr:to>
      <xdr:col>9</xdr:col>
      <xdr:colOff>104775</xdr:colOff>
      <xdr:row>20</xdr:row>
      <xdr:rowOff>19050</xdr:rowOff>
    </xdr:to>
    <xdr:sp>
      <xdr:nvSpPr>
        <xdr:cNvPr id="4" name="Down Arrow 5"/>
        <xdr:cNvSpPr>
          <a:spLocks/>
        </xdr:cNvSpPr>
      </xdr:nvSpPr>
      <xdr:spPr>
        <a:xfrm flipV="1">
          <a:off x="8610600" y="2867025"/>
          <a:ext cx="619125" cy="923925"/>
        </a:xfrm>
        <a:prstGeom prst="downArrow">
          <a:avLst>
            <a:gd name="adj" fmla="val 4310"/>
          </a:avLst>
        </a:prstGeom>
        <a:solidFill>
          <a:srgbClr val="C0504D"/>
        </a:solidFill>
        <a:ln w="9525" cmpd="sng">
          <a:solidFill>
            <a:srgbClr val="000000"/>
          </a:solidFill>
          <a:headEnd type="none"/>
          <a:tailEnd type="none"/>
        </a:ln>
      </xdr:spPr>
      <xdr:txBody>
        <a:bodyPr vertOverflow="clip" wrap="square"/>
        <a:p>
          <a:pPr algn="l">
            <a:defRPr/>
          </a:pPr>
          <a:r>
            <a:rPr lang="en-US" cap="none" u="none" baseline="0">
              <a:latin typeface="Trebuchet MS"/>
              <a:ea typeface="Trebuchet MS"/>
              <a:cs typeface="Trebuchet MS"/>
            </a:rPr>
            <a:t/>
          </a:r>
        </a:p>
      </xdr:txBody>
    </xdr:sp>
    <xdr:clientData/>
  </xdr:twoCellAnchor>
  <xdr:twoCellAnchor>
    <xdr:from>
      <xdr:col>0</xdr:col>
      <xdr:colOff>142875</xdr:colOff>
      <xdr:row>24</xdr:row>
      <xdr:rowOff>114300</xdr:rowOff>
    </xdr:from>
    <xdr:to>
      <xdr:col>3</xdr:col>
      <xdr:colOff>742950</xdr:colOff>
      <xdr:row>35</xdr:row>
      <xdr:rowOff>66675</xdr:rowOff>
    </xdr:to>
    <xdr:sp>
      <xdr:nvSpPr>
        <xdr:cNvPr id="5" name="TextBox 6"/>
        <xdr:cNvSpPr txBox="1">
          <a:spLocks noChangeArrowheads="1"/>
        </xdr:cNvSpPr>
      </xdr:nvSpPr>
      <xdr:spPr>
        <a:xfrm>
          <a:off x="142875" y="4648200"/>
          <a:ext cx="5153025" cy="20478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800" b="0" i="0" u="none" baseline="0">
              <a:solidFill>
                <a:srgbClr val="000000"/>
              </a:solidFill>
            </a:rPr>
            <a:t>Step 2: Enter a logging code (like 'X') in the red highlighted cell. (The 'Code description', 'Clock time' and 'Time stamp' cells will automatically populate). If you get a 'circular reference' error, you need to turn on iterations (see 'Troubleshooting' below).</a:t>
          </a:r>
        </a:p>
      </xdr:txBody>
    </xdr:sp>
    <xdr:clientData/>
  </xdr:twoCellAnchor>
  <xdr:twoCellAnchor editAs="oneCell">
    <xdr:from>
      <xdr:col>4</xdr:col>
      <xdr:colOff>476250</xdr:colOff>
      <xdr:row>24</xdr:row>
      <xdr:rowOff>123825</xdr:rowOff>
    </xdr:from>
    <xdr:to>
      <xdr:col>19</xdr:col>
      <xdr:colOff>447675</xdr:colOff>
      <xdr:row>33</xdr:row>
      <xdr:rowOff>142875</xdr:rowOff>
    </xdr:to>
    <xdr:pic>
      <xdr:nvPicPr>
        <xdr:cNvPr id="6" name="Picture 7" descr="Pic002.jpg"/>
        <xdr:cNvPicPr preferRelativeResize="1">
          <a:picLocks noChangeAspect="1"/>
        </xdr:cNvPicPr>
      </xdr:nvPicPr>
      <xdr:blipFill>
        <a:blip r:embed="rId2"/>
        <a:stretch>
          <a:fillRect/>
        </a:stretch>
      </xdr:blipFill>
      <xdr:spPr>
        <a:xfrm>
          <a:off x="5791200" y="4657725"/>
          <a:ext cx="11401425" cy="1733550"/>
        </a:xfrm>
        <a:prstGeom prst="rect">
          <a:avLst/>
        </a:prstGeom>
        <a:noFill/>
        <a:ln w="9525" cmpd="sng">
          <a:solidFill>
            <a:srgbClr val="000000"/>
          </a:solidFill>
          <a:headEnd type="none"/>
          <a:tailEnd type="none"/>
        </a:ln>
      </xdr:spPr>
    </xdr:pic>
    <xdr:clientData/>
  </xdr:twoCellAnchor>
  <xdr:twoCellAnchor>
    <xdr:from>
      <xdr:col>0</xdr:col>
      <xdr:colOff>142875</xdr:colOff>
      <xdr:row>41</xdr:row>
      <xdr:rowOff>47625</xdr:rowOff>
    </xdr:from>
    <xdr:to>
      <xdr:col>3</xdr:col>
      <xdr:colOff>723900</xdr:colOff>
      <xdr:row>44</xdr:row>
      <xdr:rowOff>171450</xdr:rowOff>
    </xdr:to>
    <xdr:sp>
      <xdr:nvSpPr>
        <xdr:cNvPr id="7" name="TextBox 9"/>
        <xdr:cNvSpPr txBox="1">
          <a:spLocks noChangeArrowheads="1"/>
        </xdr:cNvSpPr>
      </xdr:nvSpPr>
      <xdr:spPr>
        <a:xfrm>
          <a:off x="142875" y="7820025"/>
          <a:ext cx="5133975" cy="695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800" b="0" i="0" u="none" baseline="0">
              <a:solidFill>
                <a:srgbClr val="000000"/>
              </a:solidFill>
            </a:rPr>
            <a:t>Step 3: Enter a note describing the observation. </a:t>
          </a:r>
        </a:p>
      </xdr:txBody>
    </xdr:sp>
    <xdr:clientData/>
  </xdr:twoCellAnchor>
  <xdr:twoCellAnchor editAs="oneCell">
    <xdr:from>
      <xdr:col>4</xdr:col>
      <xdr:colOff>476250</xdr:colOff>
      <xdr:row>41</xdr:row>
      <xdr:rowOff>47625</xdr:rowOff>
    </xdr:from>
    <xdr:to>
      <xdr:col>19</xdr:col>
      <xdr:colOff>447675</xdr:colOff>
      <xdr:row>50</xdr:row>
      <xdr:rowOff>66675</xdr:rowOff>
    </xdr:to>
    <xdr:pic>
      <xdr:nvPicPr>
        <xdr:cNvPr id="8" name="Picture 10" descr="Pic003.jpg"/>
        <xdr:cNvPicPr preferRelativeResize="1">
          <a:picLocks noChangeAspect="1"/>
        </xdr:cNvPicPr>
      </xdr:nvPicPr>
      <xdr:blipFill>
        <a:blip r:embed="rId3"/>
        <a:stretch>
          <a:fillRect/>
        </a:stretch>
      </xdr:blipFill>
      <xdr:spPr>
        <a:xfrm>
          <a:off x="5791200" y="7820025"/>
          <a:ext cx="11401425" cy="1733550"/>
        </a:xfrm>
        <a:prstGeom prst="rect">
          <a:avLst/>
        </a:prstGeom>
        <a:noFill/>
        <a:ln w="9525" cmpd="sng">
          <a:solidFill>
            <a:srgbClr val="000000"/>
          </a:solidFill>
          <a:headEnd type="none"/>
          <a:tailEnd type="none"/>
        </a:ln>
      </xdr:spPr>
    </xdr:pic>
    <xdr:clientData/>
  </xdr:twoCellAnchor>
  <xdr:twoCellAnchor>
    <xdr:from>
      <xdr:col>12</xdr:col>
      <xdr:colOff>323850</xdr:colOff>
      <xdr:row>46</xdr:row>
      <xdr:rowOff>114300</xdr:rowOff>
    </xdr:from>
    <xdr:to>
      <xdr:col>13</xdr:col>
      <xdr:colOff>190500</xdr:colOff>
      <xdr:row>51</xdr:row>
      <xdr:rowOff>76200</xdr:rowOff>
    </xdr:to>
    <xdr:sp>
      <xdr:nvSpPr>
        <xdr:cNvPr id="9" name="Down Arrow 8"/>
        <xdr:cNvSpPr>
          <a:spLocks/>
        </xdr:cNvSpPr>
      </xdr:nvSpPr>
      <xdr:spPr>
        <a:xfrm flipV="1">
          <a:off x="11734800" y="8839200"/>
          <a:ext cx="628650" cy="914400"/>
        </a:xfrm>
        <a:prstGeom prst="downArrow">
          <a:avLst>
            <a:gd name="adj" fmla="val 4310"/>
          </a:avLst>
        </a:prstGeom>
        <a:solidFill>
          <a:srgbClr val="C0504D"/>
        </a:solidFill>
        <a:ln w="9525" cmpd="sng">
          <a:solidFill>
            <a:srgbClr val="000000"/>
          </a:solidFill>
          <a:headEnd type="none"/>
          <a:tailEnd type="none"/>
        </a:ln>
      </xdr:spPr>
      <xdr:txBody>
        <a:bodyPr vertOverflow="clip" wrap="square"/>
        <a:p>
          <a:pPr algn="l">
            <a:defRPr/>
          </a:pPr>
          <a:r>
            <a:rPr lang="en-US" cap="none" u="none" baseline="0">
              <a:latin typeface="Trebuchet MS"/>
              <a:ea typeface="Trebuchet MS"/>
              <a:cs typeface="Trebuchet MS"/>
            </a:rPr>
            <a:t/>
          </a:r>
        </a:p>
      </xdr:txBody>
    </xdr:sp>
    <xdr:clientData/>
  </xdr:twoCellAnchor>
  <xdr:twoCellAnchor>
    <xdr:from>
      <xdr:col>0</xdr:col>
      <xdr:colOff>142875</xdr:colOff>
      <xdr:row>55</xdr:row>
      <xdr:rowOff>0</xdr:rowOff>
    </xdr:from>
    <xdr:to>
      <xdr:col>3</xdr:col>
      <xdr:colOff>723900</xdr:colOff>
      <xdr:row>60</xdr:row>
      <xdr:rowOff>19050</xdr:rowOff>
    </xdr:to>
    <xdr:sp>
      <xdr:nvSpPr>
        <xdr:cNvPr id="10" name="TextBox 11"/>
        <xdr:cNvSpPr txBox="1">
          <a:spLocks noChangeArrowheads="1"/>
        </xdr:cNvSpPr>
      </xdr:nvSpPr>
      <xdr:spPr>
        <a:xfrm>
          <a:off x="142875" y="10439400"/>
          <a:ext cx="5133975" cy="971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800" b="0" i="0" u="none" baseline="0">
              <a:solidFill>
                <a:srgbClr val="000000"/>
              </a:solidFill>
            </a:rPr>
            <a:t>Step 4: Continue adding codes and notes for as long as you like.</a:t>
          </a:r>
        </a:p>
      </xdr:txBody>
    </xdr:sp>
    <xdr:clientData/>
  </xdr:twoCellAnchor>
  <xdr:twoCellAnchor>
    <xdr:from>
      <xdr:col>0</xdr:col>
      <xdr:colOff>142875</xdr:colOff>
      <xdr:row>65</xdr:row>
      <xdr:rowOff>19050</xdr:rowOff>
    </xdr:from>
    <xdr:to>
      <xdr:col>3</xdr:col>
      <xdr:colOff>752475</xdr:colOff>
      <xdr:row>77</xdr:row>
      <xdr:rowOff>171450</xdr:rowOff>
    </xdr:to>
    <xdr:sp>
      <xdr:nvSpPr>
        <xdr:cNvPr id="11" name="TextBox 12"/>
        <xdr:cNvSpPr txBox="1">
          <a:spLocks noChangeArrowheads="1"/>
        </xdr:cNvSpPr>
      </xdr:nvSpPr>
      <xdr:spPr>
        <a:xfrm>
          <a:off x="142875" y="12363450"/>
          <a:ext cx="5162550" cy="24384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800" b="0" i="0" u="none" baseline="0">
              <a:solidFill>
                <a:srgbClr val="000000"/>
              </a:solidFill>
            </a:rPr>
            <a:t>Optional: You can customise the codes via the 'behavioural codes' tab. If you change any of the single letter codes, make sure the codes are still listed in alphabetical order (otherwise Excel's lookup function won't work properly).</a:t>
          </a:r>
        </a:p>
      </xdr:txBody>
    </xdr:sp>
    <xdr:clientData/>
  </xdr:twoCellAnchor>
  <xdr:twoCellAnchor editAs="oneCell">
    <xdr:from>
      <xdr:col>4</xdr:col>
      <xdr:colOff>476250</xdr:colOff>
      <xdr:row>65</xdr:row>
      <xdr:rowOff>0</xdr:rowOff>
    </xdr:from>
    <xdr:to>
      <xdr:col>11</xdr:col>
      <xdr:colOff>38100</xdr:colOff>
      <xdr:row>86</xdr:row>
      <xdr:rowOff>171450</xdr:rowOff>
    </xdr:to>
    <xdr:pic>
      <xdr:nvPicPr>
        <xdr:cNvPr id="12" name="Picture 13" descr="Pic004.jpg"/>
        <xdr:cNvPicPr preferRelativeResize="1">
          <a:picLocks noChangeAspect="1"/>
        </xdr:cNvPicPr>
      </xdr:nvPicPr>
      <xdr:blipFill>
        <a:blip r:embed="rId4"/>
        <a:stretch>
          <a:fillRect/>
        </a:stretch>
      </xdr:blipFill>
      <xdr:spPr>
        <a:xfrm>
          <a:off x="5791200" y="12344400"/>
          <a:ext cx="4895850" cy="4171950"/>
        </a:xfrm>
        <a:prstGeom prst="rect">
          <a:avLst/>
        </a:prstGeom>
        <a:noFill/>
        <a:ln w="9525" cmpd="sng">
          <a:solidFill>
            <a:srgbClr val="000000"/>
          </a:solidFill>
          <a:headEnd type="none"/>
          <a:tailEnd type="none"/>
        </a:ln>
      </xdr:spPr>
    </xdr:pic>
    <xdr:clientData/>
  </xdr:twoCellAnchor>
  <xdr:twoCellAnchor>
    <xdr:from>
      <xdr:col>0</xdr:col>
      <xdr:colOff>152400</xdr:colOff>
      <xdr:row>91</xdr:row>
      <xdr:rowOff>0</xdr:rowOff>
    </xdr:from>
    <xdr:to>
      <xdr:col>11</xdr:col>
      <xdr:colOff>95250</xdr:colOff>
      <xdr:row>115</xdr:row>
      <xdr:rowOff>0</xdr:rowOff>
    </xdr:to>
    <xdr:sp>
      <xdr:nvSpPr>
        <xdr:cNvPr id="13" name="TextBox 15"/>
        <xdr:cNvSpPr txBox="1">
          <a:spLocks noChangeArrowheads="1"/>
        </xdr:cNvSpPr>
      </xdr:nvSpPr>
      <xdr:spPr>
        <a:xfrm>
          <a:off x="152400" y="17297400"/>
          <a:ext cx="10591800" cy="45720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800" b="1" i="0" u="none" baseline="0">
              <a:solidFill>
                <a:srgbClr val="000000"/>
              </a:solidFill>
              <a:latin typeface="Rockwell"/>
              <a:ea typeface="Rockwell"/>
              <a:cs typeface="Rockwell"/>
            </a:rPr>
            <a:t>Troubleshooting
</a:t>
          </a:r>
          <a:r>
            <a:rPr lang="en-US" cap="none" sz="1800" b="0" i="0" u="none" baseline="0">
              <a:solidFill>
                <a:srgbClr val="000000"/>
              </a:solidFill>
              <a:latin typeface="Rockwell"/>
              <a:ea typeface="Rockwell"/>
              <a:cs typeface="Rockwell"/>
            </a:rPr>
            <a:t>
</a:t>
          </a:r>
          <a:r>
            <a:rPr lang="en-US" cap="none" sz="1800" b="0" i="0" u="none" baseline="0">
              <a:solidFill>
                <a:srgbClr val="000000"/>
              </a:solidFill>
              <a:latin typeface="Rockwell"/>
              <a:ea typeface="Rockwell"/>
              <a:cs typeface="Rockwell"/>
            </a:rPr>
            <a:t>If you get a 'circular reference' error, you need to turn on iterations.
</a:t>
          </a:r>
          <a:r>
            <a:rPr lang="en-US" cap="none" sz="1800" b="0" i="0" u="none" baseline="0">
              <a:solidFill>
                <a:srgbClr val="000000"/>
              </a:solidFill>
              <a:latin typeface="Rockwell"/>
              <a:ea typeface="Rockwell"/>
              <a:cs typeface="Rockwell"/>
            </a:rPr>
            <a:t>
</a:t>
          </a:r>
          <a:r>
            <a:rPr lang="en-US" cap="none" sz="1800" b="0" i="0" u="none" baseline="0">
              <a:solidFill>
                <a:srgbClr val="000000"/>
              </a:solidFill>
              <a:latin typeface="Rockwell"/>
              <a:ea typeface="Rockwell"/>
              <a:cs typeface="Rockwell"/>
            </a:rPr>
            <a:t>By default iterations in formula computation is turned off. That means when you write a circular formula or create a circular reference, Excel shows you a warning message and it doesn’t evaluate the formula.
</a:t>
          </a:r>
          <a:r>
            <a:rPr lang="en-US" cap="none" sz="1800" b="0" i="0" u="none" baseline="0">
              <a:solidFill>
                <a:srgbClr val="000000"/>
              </a:solidFill>
              <a:latin typeface="Rockwell"/>
              <a:ea typeface="Rockwell"/>
              <a:cs typeface="Rockwell"/>
            </a:rPr>
            <a:t>
</a:t>
          </a:r>
          <a:r>
            <a:rPr lang="en-US" cap="none" sz="1800" b="0" i="0" u="none" baseline="0">
              <a:solidFill>
                <a:srgbClr val="000000"/>
              </a:solidFill>
              <a:latin typeface="Rockwell"/>
              <a:ea typeface="Rockwell"/>
              <a:cs typeface="Rockwell"/>
            </a:rPr>
            <a:t>To turn iterative calculation on, go to Menu &gt; Tools &gt; Options &gt; Calculation tab and check the iteration box. In Excel 2007, you can go to Office Button &gt; Excel Options &gt; Formulas &gt; Iteration area.
</a:t>
          </a:r>
          <a:r>
            <a:rPr lang="en-US" cap="none" sz="1800" b="0" i="0" u="none" baseline="0">
              <a:solidFill>
                <a:srgbClr val="000000"/>
              </a:solidFill>
              <a:latin typeface="Rockwell"/>
              <a:ea typeface="Rockwell"/>
              <a:cs typeface="Rockwell"/>
            </a:rPr>
            <a:t>
</a:t>
          </a:r>
          <a:r>
            <a:rPr lang="en-US" cap="none" sz="1800" b="0" i="0" u="none" baseline="0">
              <a:solidFill>
                <a:srgbClr val="000000"/>
              </a:solidFill>
              <a:latin typeface="Rockwell"/>
              <a:ea typeface="Rockwell"/>
              <a:cs typeface="Rockwell"/>
            </a:rPr>
            <a:t>For more information, email david.travis@userfocus.co.uk or Tweet @userfocus or visit www.userfocus.co.uk.</a:t>
          </a:r>
        </a:p>
      </xdr:txBody>
    </xdr:sp>
    <xdr:clientData/>
  </xdr:twoCellAnchor>
  <xdr:twoCellAnchor>
    <xdr:from>
      <xdr:col>0</xdr:col>
      <xdr:colOff>152400</xdr:colOff>
      <xdr:row>117</xdr:row>
      <xdr:rowOff>95250</xdr:rowOff>
    </xdr:from>
    <xdr:to>
      <xdr:col>11</xdr:col>
      <xdr:colOff>95250</xdr:colOff>
      <xdr:row>184</xdr:row>
      <xdr:rowOff>95250</xdr:rowOff>
    </xdr:to>
    <xdr:sp>
      <xdr:nvSpPr>
        <xdr:cNvPr id="14" name="TextBox 14"/>
        <xdr:cNvSpPr txBox="1">
          <a:spLocks noChangeArrowheads="1"/>
        </xdr:cNvSpPr>
      </xdr:nvSpPr>
      <xdr:spPr>
        <a:xfrm>
          <a:off x="152400" y="22345650"/>
          <a:ext cx="10591800" cy="12763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800" b="1" i="0" u="none" baseline="0">
              <a:solidFill>
                <a:srgbClr val="000000"/>
              </a:solidFill>
              <a:latin typeface="Rockwell"/>
              <a:ea typeface="Rockwell"/>
              <a:cs typeface="Rockwell"/>
            </a:rPr>
            <a:t>About the author
</a:t>
          </a:r>
          <a:r>
            <a:rPr lang="en-US" cap="none" sz="1800" b="0" i="0" u="none" baseline="0">
              <a:solidFill>
                <a:srgbClr val="000000"/>
              </a:solidFill>
              <a:latin typeface="Rockwell"/>
              <a:ea typeface="Rockwell"/>
              <a:cs typeface="Rockwell"/>
            </a:rPr>
            <a:t>
</a:t>
          </a:r>
          <a:r>
            <a:rPr lang="en-US" cap="none" sz="1800" b="0" i="0" u="none" baseline="0">
              <a:solidFill>
                <a:srgbClr val="000000"/>
              </a:solidFill>
              <a:latin typeface="Rockwell"/>
              <a:ea typeface="Rockwell"/>
              <a:cs typeface="Rockwell"/>
            </a:rPr>
            <a:t>I love creating articles, resources and eBooks for the user experience community.
</a:t>
          </a:r>
          <a:r>
            <a:rPr lang="en-US" cap="none" sz="1800" b="0" i="0" u="none" baseline="0">
              <a:solidFill>
                <a:srgbClr val="000000"/>
              </a:solidFill>
              <a:latin typeface="Rockwell"/>
              <a:ea typeface="Rockwell"/>
              <a:cs typeface="Rockwell"/>
            </a:rPr>
            <a:t>
</a:t>
          </a:r>
          <a:r>
            <a:rPr lang="en-US" cap="none" sz="1800" b="0" i="0" u="none" baseline="0">
              <a:solidFill>
                <a:srgbClr val="000000"/>
              </a:solidFill>
              <a:latin typeface="Rockwell"/>
              <a:ea typeface="Rockwell"/>
              <a:cs typeface="Rockwell"/>
            </a:rPr>
            <a:t>But it's my consulting and training work that pays the bills.
</a:t>
          </a:r>
          <a:r>
            <a:rPr lang="en-US" cap="none" sz="1800" b="0" i="0" u="none" baseline="0">
              <a:solidFill>
                <a:srgbClr val="000000"/>
              </a:solidFill>
              <a:latin typeface="Rockwell"/>
              <a:ea typeface="Rockwell"/>
              <a:cs typeface="Rockwell"/>
            </a:rPr>
            <a:t>
</a:t>
          </a:r>
          <a:r>
            <a:rPr lang="en-US" cap="none" sz="1800" b="0" i="0" u="none" baseline="0">
              <a:solidFill>
                <a:srgbClr val="000000"/>
              </a:solidFill>
              <a:latin typeface="Rockwell"/>
              <a:ea typeface="Rockwell"/>
              <a:cs typeface="Rockwell"/>
            </a:rPr>
            <a:t>If you want to support the work that I do, here are some ideas.
</a:t>
          </a:r>
          <a:r>
            <a:rPr lang="en-US" cap="none" sz="1800" b="0" i="0" u="none" baseline="0">
              <a:solidFill>
                <a:srgbClr val="000000"/>
              </a:solidFill>
              <a:latin typeface="Rockwell"/>
              <a:ea typeface="Rockwell"/>
              <a:cs typeface="Rockwell"/>
            </a:rPr>
            <a:t>
</a:t>
          </a:r>
          <a:r>
            <a:rPr lang="en-US" cap="none" sz="1800" b="0" i="0" u="none" baseline="0">
              <a:solidFill>
                <a:srgbClr val="000000"/>
              </a:solidFill>
              <a:latin typeface="Rockwell"/>
              <a:ea typeface="Rockwell"/>
              <a:cs typeface="Rockwell"/>
            </a:rPr>
            <a:t>ATTEND A WORKSHOP
</a:t>
          </a:r>
          <a:r>
            <a:rPr lang="en-US" cap="none" sz="1800" b="0" i="0" u="none" baseline="0">
              <a:solidFill>
                <a:srgbClr val="000000"/>
              </a:solidFill>
              <a:latin typeface="Rockwell"/>
              <a:ea typeface="Rockwell"/>
              <a:cs typeface="Rockwell"/>
            </a:rPr>
            <a:t>
</a:t>
          </a:r>
          <a:r>
            <a:rPr lang="en-US" cap="none" sz="1800" b="0" i="0" u="none" baseline="0">
              <a:solidFill>
                <a:srgbClr val="000000"/>
              </a:solidFill>
              <a:latin typeface="Rockwell"/>
              <a:ea typeface="Rockwell"/>
              <a:cs typeface="Rockwell"/>
            </a:rPr>
            <a:t>Attend a public training courses. You'll find an up-to-date schedule here:
</a:t>
          </a:r>
          <a:r>
            <a:rPr lang="en-US" cap="none" sz="1800" b="0" i="0" u="none" baseline="0">
              <a:solidFill>
                <a:srgbClr val="000000"/>
              </a:solidFill>
              <a:latin typeface="Rockwell"/>
              <a:ea typeface="Rockwell"/>
              <a:cs typeface="Rockwell"/>
            </a:rPr>
            <a:t>
</a:t>
          </a:r>
          <a:r>
            <a:rPr lang="en-US" cap="none" sz="1800" b="0" i="0" u="none" baseline="0">
              <a:solidFill>
                <a:srgbClr val="000000"/>
              </a:solidFill>
              <a:latin typeface="Rockwell"/>
              <a:ea typeface="Rockwell"/>
              <a:cs typeface="Rockwell"/>
            </a:rPr>
            <a:t>https://www.userfocus.co.uk/training/index.html
</a:t>
          </a:r>
          <a:r>
            <a:rPr lang="en-US" cap="none" sz="1800" b="0" i="0" u="none" baseline="0">
              <a:solidFill>
                <a:srgbClr val="000000"/>
              </a:solidFill>
              <a:latin typeface="Rockwell"/>
              <a:ea typeface="Rockwell"/>
              <a:cs typeface="Rockwell"/>
            </a:rPr>
            <a:t>
</a:t>
          </a:r>
          <a:r>
            <a:rPr lang="en-US" cap="none" sz="1800" b="0" i="0" u="none" baseline="0">
              <a:solidFill>
                <a:srgbClr val="000000"/>
              </a:solidFill>
              <a:latin typeface="Rockwell"/>
              <a:ea typeface="Rockwell"/>
              <a:cs typeface="Rockwell"/>
            </a:rPr>
            <a:t>BUY AN ONLINE COURSE
</a:t>
          </a:r>
          <a:r>
            <a:rPr lang="en-US" cap="none" sz="1800" b="0" i="0" u="none" baseline="0">
              <a:solidFill>
                <a:srgbClr val="000000"/>
              </a:solidFill>
              <a:latin typeface="Rockwell"/>
              <a:ea typeface="Rockwell"/>
              <a:cs typeface="Rockwell"/>
            </a:rPr>
            <a:t>
</a:t>
          </a:r>
          <a:r>
            <a:rPr lang="en-US" cap="none" sz="1800" b="0" i="0" u="none" baseline="0">
              <a:solidFill>
                <a:srgbClr val="000000"/>
              </a:solidFill>
              <a:latin typeface="Rockwell"/>
              <a:ea typeface="Rockwell"/>
              <a:cs typeface="Rockwell"/>
            </a:rPr>
            <a:t>Buy one of my online video courses on Udemy. You'll find a list here:
</a:t>
          </a:r>
          <a:r>
            <a:rPr lang="en-US" cap="none" sz="1800" b="0" i="0" u="none" baseline="0">
              <a:solidFill>
                <a:srgbClr val="000000"/>
              </a:solidFill>
              <a:latin typeface="Rockwell"/>
              <a:ea typeface="Rockwell"/>
              <a:cs typeface="Rockwell"/>
            </a:rPr>
            <a:t>
</a:t>
          </a:r>
          <a:r>
            <a:rPr lang="en-US" cap="none" sz="1800" b="0" i="0" u="none" baseline="0">
              <a:solidFill>
                <a:srgbClr val="000000"/>
              </a:solidFill>
              <a:latin typeface="Rockwell"/>
              <a:ea typeface="Rockwell"/>
              <a:cs typeface="Rockwell"/>
            </a:rPr>
            <a:t>https://www.udemy.com/user/davidtravis/
</a:t>
          </a:r>
          <a:r>
            <a:rPr lang="en-US" cap="none" sz="1800" b="0" i="0" u="none" baseline="0">
              <a:solidFill>
                <a:srgbClr val="000000"/>
              </a:solidFill>
              <a:latin typeface="Rockwell"/>
              <a:ea typeface="Rockwell"/>
              <a:cs typeface="Rockwell"/>
            </a:rPr>
            <a:t>
</a:t>
          </a:r>
          <a:r>
            <a:rPr lang="en-US" cap="none" sz="1800" b="0" i="0" u="none" baseline="0">
              <a:solidFill>
                <a:srgbClr val="000000"/>
              </a:solidFill>
              <a:latin typeface="Rockwell"/>
              <a:ea typeface="Rockwell"/>
              <a:cs typeface="Rockwell"/>
            </a:rPr>
            <a:t>INVITE ME IN
</a:t>
          </a:r>
          <a:r>
            <a:rPr lang="en-US" cap="none" sz="1800" b="0" i="0" u="none" baseline="0">
              <a:solidFill>
                <a:srgbClr val="000000"/>
              </a:solidFill>
              <a:latin typeface="Rockwell"/>
              <a:ea typeface="Rockwell"/>
              <a:cs typeface="Rockwell"/>
            </a:rPr>
            <a:t>
</a:t>
          </a:r>
          <a:r>
            <a:rPr lang="en-US" cap="none" sz="1800" b="0" i="0" u="none" baseline="0">
              <a:solidFill>
                <a:srgbClr val="000000"/>
              </a:solidFill>
              <a:latin typeface="Rockwell"/>
              <a:ea typeface="Rockwell"/>
              <a:cs typeface="Rockwell"/>
            </a:rPr>
            <a:t>I can bring my workshops to you and run them for a fixed all-inclusive fee no matter where you are. You'll find more information on in-house training here:
</a:t>
          </a:r>
          <a:r>
            <a:rPr lang="en-US" cap="none" sz="1800" b="0" i="0" u="none" baseline="0">
              <a:solidFill>
                <a:srgbClr val="000000"/>
              </a:solidFill>
              <a:latin typeface="Rockwell"/>
              <a:ea typeface="Rockwell"/>
              <a:cs typeface="Rockwell"/>
            </a:rPr>
            <a:t>
</a:t>
          </a:r>
          <a:r>
            <a:rPr lang="en-US" cap="none" sz="1800" b="0" i="0" u="none" baseline="0">
              <a:solidFill>
                <a:srgbClr val="000000"/>
              </a:solidFill>
              <a:latin typeface="Rockwell"/>
              <a:ea typeface="Rockwell"/>
              <a:cs typeface="Rockwell"/>
            </a:rPr>
            <a:t>https://www.userfocus.co.uk/training/in-house-training.html
</a:t>
          </a:r>
          <a:r>
            <a:rPr lang="en-US" cap="none" sz="1800" b="0" i="0" u="none" baseline="0">
              <a:solidFill>
                <a:srgbClr val="000000"/>
              </a:solidFill>
              <a:latin typeface="Rockwell"/>
              <a:ea typeface="Rockwell"/>
              <a:cs typeface="Rockwell"/>
            </a:rPr>
            <a:t>
</a:t>
          </a:r>
          <a:r>
            <a:rPr lang="en-US" cap="none" sz="1800" b="0" i="0" u="none" baseline="0">
              <a:solidFill>
                <a:srgbClr val="000000"/>
              </a:solidFill>
              <a:latin typeface="Rockwell"/>
              <a:ea typeface="Rockwell"/>
              <a:cs typeface="Rockwell"/>
            </a:rPr>
            <a:t>COLLABORATE
</a:t>
          </a:r>
          <a:r>
            <a:rPr lang="en-US" cap="none" sz="1800" b="0" i="0" u="none" baseline="0">
              <a:solidFill>
                <a:srgbClr val="000000"/>
              </a:solidFill>
              <a:latin typeface="Rockwell"/>
              <a:ea typeface="Rockwell"/>
              <a:cs typeface="Rockwell"/>
            </a:rPr>
            <a:t>
</a:t>
          </a:r>
          <a:r>
            <a:rPr lang="en-US" cap="none" sz="1800" b="0" i="0" u="none" baseline="0">
              <a:solidFill>
                <a:srgbClr val="000000"/>
              </a:solidFill>
              <a:latin typeface="Rockwell"/>
              <a:ea typeface="Rockwell"/>
              <a:cs typeface="Rockwell"/>
            </a:rPr>
            <a:t>Commission me to optimise the user experience of your product or service. You'll find more information on my consultancy services here:
</a:t>
          </a:r>
          <a:r>
            <a:rPr lang="en-US" cap="none" sz="1800" b="0" i="0" u="none" baseline="0">
              <a:solidFill>
                <a:srgbClr val="000000"/>
              </a:solidFill>
              <a:latin typeface="Rockwell"/>
              <a:ea typeface="Rockwell"/>
              <a:cs typeface="Rockwell"/>
            </a:rPr>
            <a:t>
</a:t>
          </a:r>
          <a:r>
            <a:rPr lang="en-US" cap="none" sz="1800" b="0" i="0" u="none" baseline="0">
              <a:solidFill>
                <a:srgbClr val="000000"/>
              </a:solidFill>
              <a:latin typeface="Rockwell"/>
              <a:ea typeface="Rockwell"/>
              <a:cs typeface="Rockwell"/>
            </a:rPr>
            <a:t>https://www.userfocus.co.uk/consultancy/index.html
</a:t>
          </a:r>
          <a:r>
            <a:rPr lang="en-US" cap="none" sz="1800" b="0" i="0" u="none" baseline="0">
              <a:solidFill>
                <a:srgbClr val="000000"/>
              </a:solidFill>
              <a:latin typeface="Rockwell"/>
              <a:ea typeface="Rockwell"/>
              <a:cs typeface="Rockwell"/>
            </a:rPr>
            <a:t>
</a:t>
          </a:r>
          <a:r>
            <a:rPr lang="en-US" cap="none" sz="1800" b="0" i="0" u="none" baseline="0">
              <a:solidFill>
                <a:srgbClr val="000000"/>
              </a:solidFill>
              <a:latin typeface="Rockwell"/>
              <a:ea typeface="Rockwell"/>
              <a:cs typeface="Rockwell"/>
            </a:rPr>
            <a:t>David Travis, david.travis@userfocus.co.uk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38100</xdr:rowOff>
    </xdr:from>
    <xdr:to>
      <xdr:col>5</xdr:col>
      <xdr:colOff>552450</xdr:colOff>
      <xdr:row>6</xdr:row>
      <xdr:rowOff>171450</xdr:rowOff>
    </xdr:to>
    <xdr:sp>
      <xdr:nvSpPr>
        <xdr:cNvPr id="1" name="TextBox 1"/>
        <xdr:cNvSpPr txBox="1">
          <a:spLocks noChangeArrowheads="1"/>
        </xdr:cNvSpPr>
      </xdr:nvSpPr>
      <xdr:spPr>
        <a:xfrm>
          <a:off x="4410075" y="38100"/>
          <a:ext cx="2781300" cy="1390650"/>
        </a:xfrm>
        <a:prstGeom prst="rect">
          <a:avLst/>
        </a:prstGeom>
        <a:solidFill>
          <a:srgbClr val="FFFF99"/>
        </a:solidFill>
        <a:ln w="9525" cmpd="sng">
          <a:solidFill>
            <a:srgbClr val="BCBCBC"/>
          </a:solidFill>
          <a:headEnd type="none"/>
          <a:tailEnd type="none"/>
        </a:ln>
      </xdr:spPr>
      <xdr:txBody>
        <a:bodyPr vertOverflow="clip" wrap="square"/>
        <a:p>
          <a:pPr algn="l">
            <a:defRPr/>
          </a:pPr>
          <a:r>
            <a:rPr lang="en-US" cap="none" sz="1400" b="0" i="0" u="none" baseline="0">
              <a:solidFill>
                <a:srgbClr val="000000"/>
              </a:solidFill>
            </a:rPr>
            <a:t>If you change any of these behavioural codes, make sure you sort them so they are in alphabetical order. If you don't the lookup function on the logging sheet won’t work properly.</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47625</xdr:rowOff>
    </xdr:from>
    <xdr:to>
      <xdr:col>11</xdr:col>
      <xdr:colOff>152400</xdr:colOff>
      <xdr:row>2</xdr:row>
      <xdr:rowOff>142875</xdr:rowOff>
    </xdr:to>
    <xdr:sp>
      <xdr:nvSpPr>
        <xdr:cNvPr id="1" name="AutoShape 6"/>
        <xdr:cNvSpPr>
          <a:spLocks/>
        </xdr:cNvSpPr>
      </xdr:nvSpPr>
      <xdr:spPr>
        <a:xfrm>
          <a:off x="85725" y="47625"/>
          <a:ext cx="8448675" cy="476250"/>
        </a:xfrm>
        <a:prstGeom prst="roundRect">
          <a:avLst>
            <a:gd name="adj" fmla="val 0"/>
          </a:avLst>
        </a:prstGeom>
        <a:gradFill rotWithShape="1">
          <a:gsLst>
            <a:gs pos="0">
              <a:srgbClr val="A4CDA4"/>
            </a:gs>
            <a:gs pos="50000">
              <a:srgbClr val="CCFFCC"/>
            </a:gs>
            <a:gs pos="100000">
              <a:srgbClr val="A4CDA4"/>
            </a:gs>
          </a:gsLst>
          <a:lin ang="2700000" scaled="1"/>
        </a:gradFill>
        <a:ln w="38100" cmpd="sng">
          <a:solidFill>
            <a:srgbClr val="339966"/>
          </a:solidFill>
          <a:headEnd type="none"/>
          <a:tailEnd type="none"/>
        </a:ln>
      </xdr:spPr>
      <xdr:txBody>
        <a:bodyPr vertOverflow="clip" wrap="square" lIns="27432" tIns="27432" rIns="27432" bIns="0"/>
        <a:p>
          <a:pPr algn="ctr">
            <a:defRPr/>
          </a:pPr>
          <a:r>
            <a:rPr lang="en-US" cap="none" sz="1600" b="1" i="0" u="none" baseline="0">
              <a:solidFill>
                <a:srgbClr val="006411"/>
              </a:solidFill>
            </a:rPr>
            <a:t>Further Reading</a:t>
          </a:r>
        </a:p>
      </xdr:txBody>
    </xdr:sp>
    <xdr:clientData/>
  </xdr:twoCellAnchor>
  <xdr:twoCellAnchor>
    <xdr:from>
      <xdr:col>0</xdr:col>
      <xdr:colOff>142875</xdr:colOff>
      <xdr:row>5</xdr:row>
      <xdr:rowOff>123825</xdr:rowOff>
    </xdr:from>
    <xdr:to>
      <xdr:col>11</xdr:col>
      <xdr:colOff>114300</xdr:colOff>
      <xdr:row>17</xdr:row>
      <xdr:rowOff>66675</xdr:rowOff>
    </xdr:to>
    <xdr:sp>
      <xdr:nvSpPr>
        <xdr:cNvPr id="2" name="TextBox 2">
          <a:hlinkClick r:id="rId1"/>
        </xdr:cNvPr>
        <xdr:cNvSpPr txBox="1">
          <a:spLocks noChangeArrowheads="1"/>
        </xdr:cNvSpPr>
      </xdr:nvSpPr>
      <xdr:spPr>
        <a:xfrm>
          <a:off x="142875" y="1076325"/>
          <a:ext cx="8353425" cy="2228850"/>
        </a:xfrm>
        <a:prstGeom prst="rect">
          <a:avLst/>
        </a:prstGeom>
        <a:solidFill>
          <a:srgbClr val="FFFFFF"/>
        </a:solidFill>
        <a:ln w="9525" cmpd="sng">
          <a:noFill/>
        </a:ln>
      </xdr:spPr>
      <xdr:txBody>
        <a:bodyPr vertOverflow="clip" wrap="square"/>
        <a:p>
          <a:pPr algn="l">
            <a:defRPr/>
          </a:pPr>
          <a:r>
            <a:rPr lang="en-US" cap="none" sz="1400" b="1" i="0" u="none" baseline="0">
              <a:solidFill>
                <a:srgbClr val="000000"/>
              </a:solidFill>
              <a:latin typeface="Rockwell"/>
              <a:ea typeface="Rockwell"/>
              <a:cs typeface="Rockwell"/>
            </a:rPr>
            <a:t>How to prioritise usability problems
</a:t>
          </a:r>
          <a:r>
            <a:rPr lang="en-US" cap="none" sz="1400" b="0" i="0" u="none" baseline="0">
              <a:solidFill>
                <a:srgbClr val="000000"/>
              </a:solidFill>
              <a:latin typeface="Rockwell"/>
              <a:ea typeface="Rockwell"/>
              <a:cs typeface="Rockwell"/>
            </a:rPr>
            <a:t>
</a:t>
          </a:r>
          <a:r>
            <a:rPr lang="en-US" cap="none" sz="1400" b="0" i="0" u="none" baseline="0">
              <a:solidFill>
                <a:srgbClr val="000000"/>
              </a:solidFill>
              <a:latin typeface="Rockwell"/>
              <a:ea typeface="Rockwell"/>
              <a:cs typeface="Rockwell"/>
            </a:rPr>
            <a:t>A typical usability test may return over 100 usability issues. How can you prioritise the issues so that the development team know which ones are the most serious? By asking just 3 questions of any usability problem, we are able to classify its severity as low, medium, serious or critical.
</a:t>
          </a:r>
          <a:r>
            <a:rPr lang="en-US" cap="none" sz="1400" b="0" i="0" u="none" baseline="0">
              <a:solidFill>
                <a:srgbClr val="000000"/>
              </a:solidFill>
              <a:latin typeface="Rockwell"/>
              <a:ea typeface="Rockwell"/>
              <a:cs typeface="Rockwell"/>
            </a:rPr>
            <a:t>
</a:t>
          </a:r>
          <a:r>
            <a:rPr lang="en-US" cap="none" sz="1400" b="0" i="0" u="sng" baseline="0">
              <a:solidFill>
                <a:srgbClr val="0000D4"/>
              </a:solidFill>
              <a:latin typeface="Rockwell"/>
              <a:ea typeface="Rockwell"/>
              <a:cs typeface="Rockwell"/>
            </a:rPr>
            <a:t>http://www.userfocus.co.uk/articles/prioritise.html</a:t>
          </a:r>
        </a:p>
      </xdr:txBody>
    </xdr:sp>
    <xdr:clientData/>
  </xdr:twoCellAnchor>
  <xdr:twoCellAnchor>
    <xdr:from>
      <xdr:col>0</xdr:col>
      <xdr:colOff>142875</xdr:colOff>
      <xdr:row>19</xdr:row>
      <xdr:rowOff>76200</xdr:rowOff>
    </xdr:from>
    <xdr:to>
      <xdr:col>11</xdr:col>
      <xdr:colOff>114300</xdr:colOff>
      <xdr:row>31</xdr:row>
      <xdr:rowOff>66675</xdr:rowOff>
    </xdr:to>
    <xdr:sp>
      <xdr:nvSpPr>
        <xdr:cNvPr id="3" name="TextBox 3">
          <a:hlinkClick r:id="rId2"/>
        </xdr:cNvPr>
        <xdr:cNvSpPr txBox="1">
          <a:spLocks noChangeArrowheads="1"/>
        </xdr:cNvSpPr>
      </xdr:nvSpPr>
      <xdr:spPr>
        <a:xfrm>
          <a:off x="142875" y="3695700"/>
          <a:ext cx="8353425" cy="2276475"/>
        </a:xfrm>
        <a:prstGeom prst="rect">
          <a:avLst/>
        </a:prstGeom>
        <a:solidFill>
          <a:srgbClr val="FFFFFF"/>
        </a:solidFill>
        <a:ln w="9525" cmpd="sng">
          <a:noFill/>
        </a:ln>
      </xdr:spPr>
      <xdr:txBody>
        <a:bodyPr vertOverflow="clip" wrap="square"/>
        <a:p>
          <a:pPr algn="l">
            <a:defRPr/>
          </a:pPr>
          <a:r>
            <a:rPr lang="en-US" cap="none" sz="1400" b="1" i="0" u="none" baseline="0">
              <a:solidFill>
                <a:srgbClr val="000000"/>
              </a:solidFill>
              <a:latin typeface="Rockwell"/>
              <a:ea typeface="Rockwell"/>
              <a:cs typeface="Rockwell"/>
            </a:rPr>
            <a:t>Data collection for usability research
</a:t>
          </a:r>
          <a:r>
            <a:rPr lang="en-US" cap="none" sz="1400" b="0" i="0" u="none" baseline="0">
              <a:solidFill>
                <a:srgbClr val="000000"/>
              </a:solidFill>
              <a:latin typeface="Rockwell"/>
              <a:ea typeface="Rockwell"/>
              <a:cs typeface="Rockwell"/>
            </a:rPr>
            <a:t>
</a:t>
          </a:r>
          <a:r>
            <a:rPr lang="en-US" cap="none" sz="1400" b="0" i="0" u="none" baseline="0">
              <a:solidFill>
                <a:srgbClr val="000000"/>
              </a:solidFill>
              <a:latin typeface="Rockwell"/>
              <a:ea typeface="Rockwell"/>
              <a:cs typeface="Rockwell"/>
            </a:rPr>
            <a:t>How should you go about collecting data in usability tests? This article examines the data collection process in usability studies and describes some popular data logging solutions. Since most of these tools are expensive, we show you how you can use Microsoft Excel with Visual Basic macros to collect the data.
</a:t>
          </a:r>
          <a:r>
            <a:rPr lang="en-US" cap="none" sz="1400" b="0" i="0" u="none" baseline="0">
              <a:solidFill>
                <a:srgbClr val="000000"/>
              </a:solidFill>
              <a:latin typeface="Rockwell"/>
              <a:ea typeface="Rockwell"/>
              <a:cs typeface="Rockwell"/>
            </a:rPr>
            <a:t>
</a:t>
          </a:r>
          <a:r>
            <a:rPr lang="en-US" cap="none" sz="1400" b="0" i="0" u="sng" baseline="0">
              <a:solidFill>
                <a:srgbClr val="0000D4"/>
              </a:solidFill>
              <a:latin typeface="Rockwell"/>
              <a:ea typeface="Rockwell"/>
              <a:cs typeface="Rockwell"/>
            </a:rPr>
            <a:t>http://www.userfocus.co.uk/articles/dataloggingtools.html</a:t>
          </a:r>
        </a:p>
      </xdr:txBody>
    </xdr:sp>
    <xdr:clientData/>
  </xdr:twoCellAnchor>
  <xdr:twoCellAnchor>
    <xdr:from>
      <xdr:col>0</xdr:col>
      <xdr:colOff>142875</xdr:colOff>
      <xdr:row>33</xdr:row>
      <xdr:rowOff>28575</xdr:rowOff>
    </xdr:from>
    <xdr:to>
      <xdr:col>11</xdr:col>
      <xdr:colOff>114300</xdr:colOff>
      <xdr:row>46</xdr:row>
      <xdr:rowOff>95250</xdr:rowOff>
    </xdr:to>
    <xdr:sp>
      <xdr:nvSpPr>
        <xdr:cNvPr id="4" name="TextBox 4">
          <a:hlinkClick r:id="rId3"/>
        </xdr:cNvPr>
        <xdr:cNvSpPr txBox="1">
          <a:spLocks noChangeArrowheads="1"/>
        </xdr:cNvSpPr>
      </xdr:nvSpPr>
      <xdr:spPr>
        <a:xfrm>
          <a:off x="142875" y="6315075"/>
          <a:ext cx="8353425" cy="2543175"/>
        </a:xfrm>
        <a:prstGeom prst="rect">
          <a:avLst/>
        </a:prstGeom>
        <a:solidFill>
          <a:srgbClr val="FFFFFF"/>
        </a:solidFill>
        <a:ln w="9525" cmpd="sng">
          <a:noFill/>
        </a:ln>
      </xdr:spPr>
      <xdr:txBody>
        <a:bodyPr vertOverflow="clip" wrap="square"/>
        <a:p>
          <a:pPr algn="l">
            <a:defRPr/>
          </a:pPr>
          <a:r>
            <a:rPr lang="en-US" cap="none" sz="1400" b="1" i="0" u="none" baseline="0">
              <a:solidFill>
                <a:srgbClr val="000000"/>
              </a:solidFill>
              <a:latin typeface="Rockwell"/>
              <a:ea typeface="Rockwell"/>
              <a:cs typeface="Rockwell"/>
            </a:rPr>
            <a:t>Usability Test Data
</a:t>
          </a:r>
          <a:r>
            <a:rPr lang="en-US" cap="none" sz="1400" b="0" i="0" u="none" baseline="0">
              <a:solidFill>
                <a:srgbClr val="000000"/>
              </a:solidFill>
              <a:latin typeface="Rockwell"/>
              <a:ea typeface="Rockwell"/>
              <a:cs typeface="Rockwell"/>
            </a:rPr>
            <a:t>
</a:t>
          </a:r>
          <a:r>
            <a:rPr lang="en-US" cap="none" sz="1400" b="0" i="0" u="none" baseline="0">
              <a:solidFill>
                <a:srgbClr val="000000"/>
              </a:solidFill>
              <a:latin typeface="Rockwell"/>
              <a:ea typeface="Rockwell"/>
              <a:cs typeface="Rockwell"/>
            </a:rPr>
            <a:t>People often throw around the terms "objective" and "subjective" when talking about the results of a usability test. These terms are frequently equated with the statistical terms "quantitative" and "qualitative". The analogy is false, and this misunderstanding can have consequences for the interpretations and conclusions of usability tests.
</a:t>
          </a:r>
          <a:r>
            <a:rPr lang="en-US" cap="none" sz="1400" b="0" i="0" u="none" baseline="0">
              <a:solidFill>
                <a:srgbClr val="000000"/>
              </a:solidFill>
              <a:latin typeface="Rockwell"/>
              <a:ea typeface="Rockwell"/>
              <a:cs typeface="Rockwell"/>
            </a:rPr>
            <a:t>
</a:t>
          </a:r>
          <a:r>
            <a:rPr lang="en-US" cap="none" sz="1400" b="0" i="0" u="sng" baseline="0">
              <a:solidFill>
                <a:srgbClr val="0000D4"/>
              </a:solidFill>
              <a:latin typeface="Rockwell"/>
              <a:ea typeface="Rockwell"/>
              <a:cs typeface="Rockwell"/>
            </a:rPr>
            <a:t>http://www.userfocus.co.uk/articles/datathink.html</a:t>
          </a:r>
        </a:p>
      </xdr:txBody>
    </xdr:sp>
    <xdr:clientData/>
  </xdr:twoCellAnchor>
  <xdr:twoCellAnchor>
    <xdr:from>
      <xdr:col>0</xdr:col>
      <xdr:colOff>142875</xdr:colOff>
      <xdr:row>48</xdr:row>
      <xdr:rowOff>95250</xdr:rowOff>
    </xdr:from>
    <xdr:to>
      <xdr:col>11</xdr:col>
      <xdr:colOff>114300</xdr:colOff>
      <xdr:row>54</xdr:row>
      <xdr:rowOff>95250</xdr:rowOff>
    </xdr:to>
    <xdr:sp>
      <xdr:nvSpPr>
        <xdr:cNvPr id="5" name="TextBox 5">
          <a:hlinkClick r:id="rId4"/>
        </xdr:cNvPr>
        <xdr:cNvSpPr txBox="1">
          <a:spLocks noChangeArrowheads="1"/>
        </xdr:cNvSpPr>
      </xdr:nvSpPr>
      <xdr:spPr>
        <a:xfrm>
          <a:off x="142875" y="9239250"/>
          <a:ext cx="8353425" cy="1143000"/>
        </a:xfrm>
        <a:prstGeom prst="rect">
          <a:avLst/>
        </a:prstGeom>
        <a:solidFill>
          <a:srgbClr val="FFFFFF"/>
        </a:solidFill>
        <a:ln w="9525" cmpd="sng">
          <a:noFill/>
        </a:ln>
      </xdr:spPr>
      <xdr:txBody>
        <a:bodyPr vertOverflow="clip" wrap="square"/>
        <a:p>
          <a:pPr algn="l">
            <a:defRPr/>
          </a:pPr>
          <a:r>
            <a:rPr lang="en-US" cap="none" sz="1400" b="1" i="0" u="none" baseline="0">
              <a:solidFill>
                <a:srgbClr val="000000"/>
              </a:solidFill>
              <a:latin typeface="Rockwell"/>
              <a:ea typeface="Rockwell"/>
              <a:cs typeface="Rockwell"/>
            </a:rPr>
            <a:t>See all Userfocus articles tagged "usability testing"
</a:t>
          </a:r>
          <a:r>
            <a:rPr lang="en-US" cap="none" sz="1400" b="0" i="0" u="none" baseline="0">
              <a:solidFill>
                <a:srgbClr val="000000"/>
              </a:solidFill>
              <a:latin typeface="Rockwell"/>
              <a:ea typeface="Rockwell"/>
              <a:cs typeface="Rockwell"/>
            </a:rPr>
            <a:t>
</a:t>
          </a:r>
          <a:r>
            <a:rPr lang="en-US" cap="none" sz="1400" b="0" i="0" u="sng" baseline="0">
              <a:solidFill>
                <a:srgbClr val="0000D4"/>
              </a:solidFill>
              <a:latin typeface="Rockwell"/>
              <a:ea typeface="Rockwell"/>
              <a:cs typeface="Rockwell"/>
            </a:rPr>
            <a:t>http://www.userfocus.co.uk/tags/usabilitytesting/index.html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serfocus.co.uk/articles/datalogging.html" TargetMode="External" /><Relationship Id="rId2"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B6:B6"/>
  <sheetViews>
    <sheetView showGridLines="0" tabSelected="1" workbookViewId="0" topLeftCell="A112">
      <selection activeCell="L155" sqref="L155"/>
    </sheetView>
  </sheetViews>
  <sheetFormatPr defaultColWidth="11.421875" defaultRowHeight="15"/>
  <cols>
    <col min="2" max="2" width="45.421875" style="0" customWidth="1"/>
  </cols>
  <sheetData>
    <row r="6" ht="12">
      <c r="B6" s="21" t="s">
        <v>33</v>
      </c>
    </row>
  </sheetData>
  <sheetProtection/>
  <hyperlinks>
    <hyperlink ref="B6" r:id="rId1" tooltip="Visit the Userfocus web site to check for updates" display="Last updated 6 April 2010. Check for the latest version."/>
  </hyperlinks>
  <printOptions/>
  <pageMargins left="0.75" right="0.75" top="1" bottom="1" header="0.5" footer="0.5"/>
  <pageSetup orientation="portrait"/>
  <drawing r:id="rId2"/>
</worksheet>
</file>

<file path=xl/worksheets/sheet2.xml><?xml version="1.0" encoding="utf-8"?>
<worksheet xmlns="http://schemas.openxmlformats.org/spreadsheetml/2006/main" xmlns:r="http://schemas.openxmlformats.org/officeDocument/2006/relationships">
  <sheetPr>
    <pageSetUpPr fitToPage="1"/>
  </sheetPr>
  <dimension ref="A1:E120"/>
  <sheetViews>
    <sheetView showGridLines="0" workbookViewId="0" topLeftCell="A1">
      <selection activeCell="B2" sqref="B2"/>
    </sheetView>
  </sheetViews>
  <sheetFormatPr defaultColWidth="11.00390625" defaultRowHeight="24" customHeight="1"/>
  <cols>
    <col min="1" max="1" width="52.8515625" style="2" customWidth="1"/>
    <col min="2" max="2" width="10.8515625" style="3" customWidth="1"/>
    <col min="3" max="3" width="59.140625" style="3" customWidth="1"/>
    <col min="4" max="4" width="17.28125" style="4" customWidth="1"/>
    <col min="5" max="5" width="17.28125" style="1" customWidth="1"/>
    <col min="6" max="16384" width="11.00390625" style="1" customWidth="1"/>
  </cols>
  <sheetData>
    <row r="1" spans="1:5" ht="24" customHeight="1" thickBot="1">
      <c r="A1" s="5" t="s">
        <v>28</v>
      </c>
      <c r="B1" s="15" t="s">
        <v>29</v>
      </c>
      <c r="C1" s="6" t="s">
        <v>30</v>
      </c>
      <c r="D1" s="7" t="s">
        <v>31</v>
      </c>
      <c r="E1" s="8" t="s">
        <v>32</v>
      </c>
    </row>
    <row r="2" spans="1:5" ht="24" customHeight="1" thickBot="1" thickTop="1">
      <c r="A2" s="13">
        <f>IF(ISERROR(VLOOKUP(B2,'Behavioural codes'!$A$2:$B$14,2)),"",VLOOKUP(B2,'Behavioural codes'!$A$2:$B$14,2,FALSE))</f>
      </c>
      <c r="B2" s="17"/>
      <c r="C2" s="14"/>
      <c r="D2" s="11">
        <f aca="true" ca="1" t="shared" si="0" ref="D2:D33">IF(B2="","",IF(D2="",NOW(),D2))</f>
      </c>
      <c r="E2" s="12">
        <f>IF(ISERROR(D2-$D$2),"",D2-$D$2)</f>
      </c>
    </row>
    <row r="3" spans="1:5" ht="24" customHeight="1" thickTop="1">
      <c r="A3" s="9">
        <f>IF(ISERROR(VLOOKUP(B3,'Behavioural codes'!$A$2:$B$14,2)),"",VLOOKUP(B3,'Behavioural codes'!$A$2:$B$14,2,FALSE))</f>
      </c>
      <c r="B3" s="16"/>
      <c r="C3" s="10"/>
      <c r="D3" s="11">
        <f ca="1" t="shared" si="0"/>
      </c>
      <c r="E3" s="12">
        <f aca="true" t="shared" si="1" ref="E3:E66">IF(ISERROR(D3-$D$2),"",D3-$D$2)</f>
      </c>
    </row>
    <row r="4" spans="1:5" ht="24" customHeight="1">
      <c r="A4" s="9">
        <f>IF(ISERROR(VLOOKUP(B4,'Behavioural codes'!$A$2:$B$14,2)),"",VLOOKUP(B4,'Behavioural codes'!$A$2:$B$14,2,FALSE))</f>
      </c>
      <c r="B4" s="10"/>
      <c r="C4" s="10"/>
      <c r="D4" s="11">
        <f ca="1" t="shared" si="0"/>
      </c>
      <c r="E4" s="12">
        <f t="shared" si="1"/>
      </c>
    </row>
    <row r="5" spans="1:5" ht="24" customHeight="1">
      <c r="A5" s="9">
        <f>IF(ISERROR(VLOOKUP(B5,'Behavioural codes'!$A$2:$B$14,2)),"",VLOOKUP(B5,'Behavioural codes'!$A$2:$B$14,2,FALSE))</f>
      </c>
      <c r="B5" s="10"/>
      <c r="C5" s="10"/>
      <c r="D5" s="11">
        <f ca="1" t="shared" si="0"/>
      </c>
      <c r="E5" s="12">
        <f t="shared" si="1"/>
      </c>
    </row>
    <row r="6" spans="1:5" ht="24" customHeight="1">
      <c r="A6" s="9">
        <f>IF(ISERROR(VLOOKUP(B6,'Behavioural codes'!$A$2:$B$14,2)),"",VLOOKUP(B6,'Behavioural codes'!$A$2:$B$14,2,FALSE))</f>
      </c>
      <c r="B6" s="10"/>
      <c r="C6" s="10"/>
      <c r="D6" s="11">
        <f ca="1" t="shared" si="0"/>
      </c>
      <c r="E6" s="12">
        <f t="shared" si="1"/>
      </c>
    </row>
    <row r="7" spans="1:5" ht="24" customHeight="1">
      <c r="A7" s="9">
        <f>IF(ISERROR(VLOOKUP(B7,'Behavioural codes'!$A$2:$B$14,2)),"",VLOOKUP(B7,'Behavioural codes'!$A$2:$B$14,2,FALSE))</f>
      </c>
      <c r="B7" s="10"/>
      <c r="C7" s="10"/>
      <c r="D7" s="11">
        <f ca="1" t="shared" si="0"/>
      </c>
      <c r="E7" s="12">
        <f t="shared" si="1"/>
      </c>
    </row>
    <row r="8" spans="1:5" ht="24" customHeight="1">
      <c r="A8" s="9">
        <f>IF(ISERROR(VLOOKUP(B8,'Behavioural codes'!$A$2:$B$14,2)),"",VLOOKUP(B8,'Behavioural codes'!$A$2:$B$14,2,FALSE))</f>
      </c>
      <c r="B8" s="10"/>
      <c r="C8" s="10"/>
      <c r="D8" s="11">
        <f ca="1" t="shared" si="0"/>
      </c>
      <c r="E8" s="12">
        <f t="shared" si="1"/>
      </c>
    </row>
    <row r="9" spans="1:5" ht="24" customHeight="1">
      <c r="A9" s="9">
        <f>IF(ISERROR(VLOOKUP(B9,'Behavioural codes'!$A$2:$B$14,2)),"",VLOOKUP(B9,'Behavioural codes'!$A$2:$B$14,2,FALSE))</f>
      </c>
      <c r="B9" s="10"/>
      <c r="C9" s="10"/>
      <c r="D9" s="11">
        <f ca="1" t="shared" si="0"/>
      </c>
      <c r="E9" s="12">
        <f t="shared" si="1"/>
      </c>
    </row>
    <row r="10" spans="1:5" ht="24" customHeight="1">
      <c r="A10" s="9">
        <f>IF(ISERROR(VLOOKUP(B10,'Behavioural codes'!$A$2:$B$14,2)),"",VLOOKUP(B10,'Behavioural codes'!$A$2:$B$14,2,FALSE))</f>
      </c>
      <c r="B10" s="10"/>
      <c r="C10" s="10"/>
      <c r="D10" s="11">
        <f ca="1" t="shared" si="0"/>
      </c>
      <c r="E10" s="12">
        <f t="shared" si="1"/>
      </c>
    </row>
    <row r="11" spans="1:5" ht="24" customHeight="1">
      <c r="A11" s="9">
        <f>IF(ISERROR(VLOOKUP(B11,'Behavioural codes'!$A$2:$B$14,2)),"",VLOOKUP(B11,'Behavioural codes'!$A$2:$B$14,2,FALSE))</f>
      </c>
      <c r="B11" s="10"/>
      <c r="C11" s="10"/>
      <c r="D11" s="11">
        <f ca="1" t="shared" si="0"/>
      </c>
      <c r="E11" s="12">
        <f t="shared" si="1"/>
      </c>
    </row>
    <row r="12" spans="1:5" ht="24" customHeight="1">
      <c r="A12" s="9">
        <f>IF(ISERROR(VLOOKUP(B12,'Behavioural codes'!$A$2:$B$14,2)),"",VLOOKUP(B12,'Behavioural codes'!$A$2:$B$14,2,FALSE))</f>
      </c>
      <c r="B12" s="10"/>
      <c r="C12" s="10"/>
      <c r="D12" s="11">
        <f ca="1" t="shared" si="0"/>
      </c>
      <c r="E12" s="12">
        <f t="shared" si="1"/>
      </c>
    </row>
    <row r="13" spans="1:5" ht="24" customHeight="1">
      <c r="A13" s="9">
        <f>IF(ISERROR(VLOOKUP(B13,'Behavioural codes'!$A$2:$B$14,2)),"",VLOOKUP(B13,'Behavioural codes'!$A$2:$B$14,2,FALSE))</f>
      </c>
      <c r="B13" s="10"/>
      <c r="C13" s="10"/>
      <c r="D13" s="11">
        <f ca="1" t="shared" si="0"/>
      </c>
      <c r="E13" s="12">
        <f t="shared" si="1"/>
      </c>
    </row>
    <row r="14" spans="1:5" ht="24" customHeight="1">
      <c r="A14" s="9">
        <f>IF(ISERROR(VLOOKUP(B14,'Behavioural codes'!$A$2:$B$14,2)),"",VLOOKUP(B14,'Behavioural codes'!$A$2:$B$14,2,FALSE))</f>
      </c>
      <c r="B14" s="10"/>
      <c r="C14" s="10"/>
      <c r="D14" s="11">
        <f ca="1" t="shared" si="0"/>
      </c>
      <c r="E14" s="12">
        <f t="shared" si="1"/>
      </c>
    </row>
    <row r="15" spans="1:5" ht="24" customHeight="1">
      <c r="A15" s="9">
        <f>IF(ISERROR(VLOOKUP(B15,'Behavioural codes'!$A$2:$B$14,2)),"",VLOOKUP(B15,'Behavioural codes'!$A$2:$B$14,2,FALSE))</f>
      </c>
      <c r="B15" s="10"/>
      <c r="C15" s="10"/>
      <c r="D15" s="11">
        <f ca="1" t="shared" si="0"/>
      </c>
      <c r="E15" s="12">
        <f t="shared" si="1"/>
      </c>
    </row>
    <row r="16" spans="1:5" ht="24" customHeight="1">
      <c r="A16" s="9">
        <f>IF(ISERROR(VLOOKUP(B16,'Behavioural codes'!$A$2:$B$14,2)),"",VLOOKUP(B16,'Behavioural codes'!$A$2:$B$14,2,FALSE))</f>
      </c>
      <c r="B16" s="10"/>
      <c r="C16" s="10"/>
      <c r="D16" s="11">
        <f ca="1" t="shared" si="0"/>
      </c>
      <c r="E16" s="12">
        <f t="shared" si="1"/>
      </c>
    </row>
    <row r="17" spans="1:5" ht="24" customHeight="1">
      <c r="A17" s="9">
        <f>IF(ISERROR(VLOOKUP(B17,'Behavioural codes'!$A$2:$B$14,2)),"",VLOOKUP(B17,'Behavioural codes'!$A$2:$B$14,2,FALSE))</f>
      </c>
      <c r="B17" s="10"/>
      <c r="C17" s="10"/>
      <c r="D17" s="11">
        <f ca="1" t="shared" si="0"/>
      </c>
      <c r="E17" s="12">
        <f t="shared" si="1"/>
      </c>
    </row>
    <row r="18" spans="1:5" ht="24" customHeight="1">
      <c r="A18" s="9">
        <f>IF(ISERROR(VLOOKUP(B18,'Behavioural codes'!$A$2:$B$14,2)),"",VLOOKUP(B18,'Behavioural codes'!$A$2:$B$14,2,FALSE))</f>
      </c>
      <c r="B18" s="10"/>
      <c r="C18" s="10"/>
      <c r="D18" s="11">
        <f ca="1" t="shared" si="0"/>
      </c>
      <c r="E18" s="12">
        <f t="shared" si="1"/>
      </c>
    </row>
    <row r="19" spans="1:5" ht="24" customHeight="1">
      <c r="A19" s="9">
        <f>IF(ISERROR(VLOOKUP(B19,'Behavioural codes'!$A$2:$B$14,2)),"",VLOOKUP(B19,'Behavioural codes'!$A$2:$B$14,2,FALSE))</f>
      </c>
      <c r="B19" s="10"/>
      <c r="C19" s="10"/>
      <c r="D19" s="11">
        <f ca="1" t="shared" si="0"/>
      </c>
      <c r="E19" s="12">
        <f t="shared" si="1"/>
      </c>
    </row>
    <row r="20" spans="1:5" ht="24" customHeight="1">
      <c r="A20" s="9">
        <f>IF(ISERROR(VLOOKUP(B20,'Behavioural codes'!$A$2:$B$14,2)),"",VLOOKUP(B20,'Behavioural codes'!$A$2:$B$14,2,FALSE))</f>
      </c>
      <c r="B20" s="10"/>
      <c r="C20" s="10"/>
      <c r="D20" s="11">
        <f ca="1" t="shared" si="0"/>
      </c>
      <c r="E20" s="12">
        <f t="shared" si="1"/>
      </c>
    </row>
    <row r="21" spans="1:5" ht="24" customHeight="1">
      <c r="A21" s="9">
        <f>IF(ISERROR(VLOOKUP(B21,'Behavioural codes'!$A$2:$B$14,2)),"",VLOOKUP(B21,'Behavioural codes'!$A$2:$B$14,2,FALSE))</f>
      </c>
      <c r="B21" s="10"/>
      <c r="C21" s="10"/>
      <c r="D21" s="11">
        <f ca="1" t="shared" si="0"/>
      </c>
      <c r="E21" s="12">
        <f t="shared" si="1"/>
      </c>
    </row>
    <row r="22" spans="1:5" ht="24" customHeight="1">
      <c r="A22" s="9">
        <f>IF(ISERROR(VLOOKUP(B22,'Behavioural codes'!$A$2:$B$14,2)),"",VLOOKUP(B22,'Behavioural codes'!$A$2:$B$14,2,FALSE))</f>
      </c>
      <c r="B22" s="10"/>
      <c r="C22" s="10"/>
      <c r="D22" s="11">
        <f ca="1" t="shared" si="0"/>
      </c>
      <c r="E22" s="12">
        <f t="shared" si="1"/>
      </c>
    </row>
    <row r="23" spans="1:5" ht="24" customHeight="1">
      <c r="A23" s="9">
        <f>IF(ISERROR(VLOOKUP(B23,'Behavioural codes'!$A$2:$B$14,2)),"",VLOOKUP(B23,'Behavioural codes'!$A$2:$B$14,2,FALSE))</f>
      </c>
      <c r="B23" s="10"/>
      <c r="C23" s="10"/>
      <c r="D23" s="11">
        <f ca="1" t="shared" si="0"/>
      </c>
      <c r="E23" s="12">
        <f t="shared" si="1"/>
      </c>
    </row>
    <row r="24" spans="1:5" ht="24" customHeight="1">
      <c r="A24" s="9">
        <f>IF(ISERROR(VLOOKUP(B24,'Behavioural codes'!$A$2:$B$14,2)),"",VLOOKUP(B24,'Behavioural codes'!$A$2:$B$14,2,FALSE))</f>
      </c>
      <c r="B24" s="10"/>
      <c r="C24" s="10"/>
      <c r="D24" s="11">
        <f ca="1" t="shared" si="0"/>
      </c>
      <c r="E24" s="12">
        <f t="shared" si="1"/>
      </c>
    </row>
    <row r="25" spans="1:5" ht="24" customHeight="1">
      <c r="A25" s="9">
        <f>IF(ISERROR(VLOOKUP(B25,'Behavioural codes'!$A$2:$B$14,2)),"",VLOOKUP(B25,'Behavioural codes'!$A$2:$B$14,2,FALSE))</f>
      </c>
      <c r="B25" s="10"/>
      <c r="C25" s="10"/>
      <c r="D25" s="11">
        <f ca="1" t="shared" si="0"/>
      </c>
      <c r="E25" s="12">
        <f t="shared" si="1"/>
      </c>
    </row>
    <row r="26" spans="1:5" ht="24" customHeight="1">
      <c r="A26" s="9">
        <f>IF(ISERROR(VLOOKUP(B26,'Behavioural codes'!$A$2:$B$14,2)),"",VLOOKUP(B26,'Behavioural codes'!$A$2:$B$14,2,FALSE))</f>
      </c>
      <c r="B26" s="10"/>
      <c r="C26" s="10"/>
      <c r="D26" s="11">
        <f ca="1" t="shared" si="0"/>
      </c>
      <c r="E26" s="12">
        <f t="shared" si="1"/>
      </c>
    </row>
    <row r="27" spans="1:5" ht="24" customHeight="1">
      <c r="A27" s="9">
        <f>IF(ISERROR(VLOOKUP(B27,'Behavioural codes'!$A$2:$B$14,2)),"",VLOOKUP(B27,'Behavioural codes'!$A$2:$B$14,2,FALSE))</f>
      </c>
      <c r="B27" s="10"/>
      <c r="C27" s="10"/>
      <c r="D27" s="11">
        <f ca="1" t="shared" si="0"/>
      </c>
      <c r="E27" s="12">
        <f t="shared" si="1"/>
      </c>
    </row>
    <row r="28" spans="1:5" ht="24" customHeight="1">
      <c r="A28" s="9">
        <f>IF(ISERROR(VLOOKUP(B28,'Behavioural codes'!$A$2:$B$14,2)),"",VLOOKUP(B28,'Behavioural codes'!$A$2:$B$14,2,FALSE))</f>
      </c>
      <c r="B28" s="10"/>
      <c r="C28" s="10"/>
      <c r="D28" s="11">
        <f ca="1" t="shared" si="0"/>
      </c>
      <c r="E28" s="12">
        <f t="shared" si="1"/>
      </c>
    </row>
    <row r="29" spans="1:5" ht="24" customHeight="1">
      <c r="A29" s="9">
        <f>IF(ISERROR(VLOOKUP(B29,'Behavioural codes'!$A$2:$B$14,2)),"",VLOOKUP(B29,'Behavioural codes'!$A$2:$B$14,2,FALSE))</f>
      </c>
      <c r="B29" s="10"/>
      <c r="C29" s="10"/>
      <c r="D29" s="11">
        <f ca="1" t="shared" si="0"/>
      </c>
      <c r="E29" s="12">
        <f t="shared" si="1"/>
      </c>
    </row>
    <row r="30" spans="1:5" ht="24" customHeight="1">
      <c r="A30" s="9">
        <f>IF(ISERROR(VLOOKUP(B30,'Behavioural codes'!$A$2:$B$14,2)),"",VLOOKUP(B30,'Behavioural codes'!$A$2:$B$14,2,FALSE))</f>
      </c>
      <c r="B30" s="10"/>
      <c r="C30" s="10"/>
      <c r="D30" s="11">
        <f ca="1" t="shared" si="0"/>
      </c>
      <c r="E30" s="12">
        <f t="shared" si="1"/>
      </c>
    </row>
    <row r="31" spans="1:5" ht="24" customHeight="1">
      <c r="A31" s="9">
        <f>IF(ISERROR(VLOOKUP(B31,'Behavioural codes'!$A$2:$B$14,2)),"",VLOOKUP(B31,'Behavioural codes'!$A$2:$B$14,2,FALSE))</f>
      </c>
      <c r="B31" s="10"/>
      <c r="C31" s="10"/>
      <c r="D31" s="11">
        <f ca="1" t="shared" si="0"/>
      </c>
      <c r="E31" s="12">
        <f t="shared" si="1"/>
      </c>
    </row>
    <row r="32" spans="1:5" ht="24" customHeight="1">
      <c r="A32" s="9">
        <f>IF(ISERROR(VLOOKUP(B32,'Behavioural codes'!$A$2:$B$14,2)),"",VLOOKUP(B32,'Behavioural codes'!$A$2:$B$14,2,FALSE))</f>
      </c>
      <c r="B32" s="10"/>
      <c r="C32" s="10"/>
      <c r="D32" s="11">
        <f ca="1" t="shared" si="0"/>
      </c>
      <c r="E32" s="12">
        <f t="shared" si="1"/>
      </c>
    </row>
    <row r="33" spans="1:5" ht="24" customHeight="1">
      <c r="A33" s="9">
        <f>IF(ISERROR(VLOOKUP(B33,'Behavioural codes'!$A$2:$B$14,2)),"",VLOOKUP(B33,'Behavioural codes'!$A$2:$B$14,2,FALSE))</f>
      </c>
      <c r="B33" s="10"/>
      <c r="C33" s="10"/>
      <c r="D33" s="11">
        <f ca="1" t="shared" si="0"/>
      </c>
      <c r="E33" s="12">
        <f t="shared" si="1"/>
      </c>
    </row>
    <row r="34" spans="1:5" ht="24" customHeight="1">
      <c r="A34" s="9">
        <f>IF(ISERROR(VLOOKUP(B34,'Behavioural codes'!$A$2:$B$14,2)),"",VLOOKUP(B34,'Behavioural codes'!$A$2:$B$14,2,FALSE))</f>
      </c>
      <c r="B34" s="10"/>
      <c r="C34" s="10"/>
      <c r="D34" s="11">
        <f aca="true" ca="1" t="shared" si="2" ref="D34:D65">IF(B34="","",IF(D34="",NOW(),D34))</f>
      </c>
      <c r="E34" s="12">
        <f t="shared" si="1"/>
      </c>
    </row>
    <row r="35" spans="1:5" ht="24" customHeight="1">
      <c r="A35" s="9">
        <f>IF(ISERROR(VLOOKUP(B35,'Behavioural codes'!$A$2:$B$14,2)),"",VLOOKUP(B35,'Behavioural codes'!$A$2:$B$14,2,FALSE))</f>
      </c>
      <c r="B35" s="10"/>
      <c r="C35" s="10"/>
      <c r="D35" s="11">
        <f ca="1" t="shared" si="2"/>
      </c>
      <c r="E35" s="12">
        <f t="shared" si="1"/>
      </c>
    </row>
    <row r="36" spans="1:5" ht="24" customHeight="1">
      <c r="A36" s="9">
        <f>IF(ISERROR(VLOOKUP(B36,'Behavioural codes'!$A$2:$B$14,2)),"",VLOOKUP(B36,'Behavioural codes'!$A$2:$B$14,2,FALSE))</f>
      </c>
      <c r="B36" s="10"/>
      <c r="C36" s="10"/>
      <c r="D36" s="11">
        <f ca="1" t="shared" si="2"/>
      </c>
      <c r="E36" s="12">
        <f t="shared" si="1"/>
      </c>
    </row>
    <row r="37" spans="1:5" ht="24" customHeight="1">
      <c r="A37" s="9">
        <f>IF(ISERROR(VLOOKUP(B37,'Behavioural codes'!$A$2:$B$14,2)),"",VLOOKUP(B37,'Behavioural codes'!$A$2:$B$14,2,FALSE))</f>
      </c>
      <c r="B37" s="10"/>
      <c r="C37" s="10"/>
      <c r="D37" s="11">
        <f ca="1" t="shared" si="2"/>
      </c>
      <c r="E37" s="12">
        <f t="shared" si="1"/>
      </c>
    </row>
    <row r="38" spans="1:5" ht="24" customHeight="1">
      <c r="A38" s="9">
        <f>IF(ISERROR(VLOOKUP(B38,'Behavioural codes'!$A$2:$B$14,2)),"",VLOOKUP(B38,'Behavioural codes'!$A$2:$B$14,2,FALSE))</f>
      </c>
      <c r="B38" s="10"/>
      <c r="C38" s="10"/>
      <c r="D38" s="11">
        <f ca="1" t="shared" si="2"/>
      </c>
      <c r="E38" s="12">
        <f t="shared" si="1"/>
      </c>
    </row>
    <row r="39" spans="1:5" ht="24" customHeight="1">
      <c r="A39" s="9">
        <f>IF(ISERROR(VLOOKUP(B39,'Behavioural codes'!$A$2:$B$14,2)),"",VLOOKUP(B39,'Behavioural codes'!$A$2:$B$14,2,FALSE))</f>
      </c>
      <c r="B39" s="10"/>
      <c r="C39" s="10"/>
      <c r="D39" s="11">
        <f ca="1" t="shared" si="2"/>
      </c>
      <c r="E39" s="12">
        <f t="shared" si="1"/>
      </c>
    </row>
    <row r="40" spans="1:5" ht="24" customHeight="1">
      <c r="A40" s="9">
        <f>IF(ISERROR(VLOOKUP(B40,'Behavioural codes'!$A$2:$B$14,2)),"",VLOOKUP(B40,'Behavioural codes'!$A$2:$B$14,2,FALSE))</f>
      </c>
      <c r="B40" s="10"/>
      <c r="C40" s="10"/>
      <c r="D40" s="11">
        <f ca="1" t="shared" si="2"/>
      </c>
      <c r="E40" s="12">
        <f t="shared" si="1"/>
      </c>
    </row>
    <row r="41" spans="1:5" ht="24" customHeight="1">
      <c r="A41" s="9">
        <f>IF(ISERROR(VLOOKUP(B41,'Behavioural codes'!$A$2:$B$14,2)),"",VLOOKUP(B41,'Behavioural codes'!$A$2:$B$14,2,FALSE))</f>
      </c>
      <c r="B41" s="10"/>
      <c r="C41" s="10"/>
      <c r="D41" s="11">
        <f ca="1" t="shared" si="2"/>
      </c>
      <c r="E41" s="12">
        <f t="shared" si="1"/>
      </c>
    </row>
    <row r="42" spans="1:5" ht="24" customHeight="1">
      <c r="A42" s="9">
        <f>IF(ISERROR(VLOOKUP(B42,'Behavioural codes'!$A$2:$B$14,2)),"",VLOOKUP(B42,'Behavioural codes'!$A$2:$B$14,2,FALSE))</f>
      </c>
      <c r="B42" s="10"/>
      <c r="C42" s="10"/>
      <c r="D42" s="11">
        <f ca="1" t="shared" si="2"/>
      </c>
      <c r="E42" s="12">
        <f t="shared" si="1"/>
      </c>
    </row>
    <row r="43" spans="1:5" ht="24" customHeight="1">
      <c r="A43" s="9">
        <f>IF(ISERROR(VLOOKUP(B43,'Behavioural codes'!$A$2:$B$14,2)),"",VLOOKUP(B43,'Behavioural codes'!$A$2:$B$14,2,FALSE))</f>
      </c>
      <c r="B43" s="10"/>
      <c r="C43" s="10"/>
      <c r="D43" s="11">
        <f ca="1" t="shared" si="2"/>
      </c>
      <c r="E43" s="12">
        <f t="shared" si="1"/>
      </c>
    </row>
    <row r="44" spans="1:5" ht="24" customHeight="1">
      <c r="A44" s="9">
        <f>IF(ISERROR(VLOOKUP(B44,'Behavioural codes'!$A$2:$B$14,2)),"",VLOOKUP(B44,'Behavioural codes'!$A$2:$B$14,2,FALSE))</f>
      </c>
      <c r="B44" s="10"/>
      <c r="C44" s="10"/>
      <c r="D44" s="11">
        <f ca="1" t="shared" si="2"/>
      </c>
      <c r="E44" s="12">
        <f t="shared" si="1"/>
      </c>
    </row>
    <row r="45" spans="1:5" ht="24" customHeight="1">
      <c r="A45" s="9">
        <f>IF(ISERROR(VLOOKUP(B45,'Behavioural codes'!$A$2:$B$14,2)),"",VLOOKUP(B45,'Behavioural codes'!$A$2:$B$14,2,FALSE))</f>
      </c>
      <c r="B45" s="10"/>
      <c r="C45" s="10"/>
      <c r="D45" s="11">
        <f ca="1" t="shared" si="2"/>
      </c>
      <c r="E45" s="12">
        <f t="shared" si="1"/>
      </c>
    </row>
    <row r="46" spans="1:5" ht="24" customHeight="1">
      <c r="A46" s="9">
        <f>IF(ISERROR(VLOOKUP(B46,'Behavioural codes'!$A$2:$B$14,2)),"",VLOOKUP(B46,'Behavioural codes'!$A$2:$B$14,2,FALSE))</f>
      </c>
      <c r="B46" s="10"/>
      <c r="C46" s="10"/>
      <c r="D46" s="11">
        <f ca="1" t="shared" si="2"/>
      </c>
      <c r="E46" s="12">
        <f t="shared" si="1"/>
      </c>
    </row>
    <row r="47" spans="1:5" ht="24" customHeight="1">
      <c r="A47" s="9">
        <f>IF(ISERROR(VLOOKUP(B47,'Behavioural codes'!$A$2:$B$14,2)),"",VLOOKUP(B47,'Behavioural codes'!$A$2:$B$14,2,FALSE))</f>
      </c>
      <c r="B47" s="10"/>
      <c r="C47" s="10"/>
      <c r="D47" s="11">
        <f ca="1" t="shared" si="2"/>
      </c>
      <c r="E47" s="12">
        <f t="shared" si="1"/>
      </c>
    </row>
    <row r="48" spans="1:5" ht="24" customHeight="1">
      <c r="A48" s="9">
        <f>IF(ISERROR(VLOOKUP(B48,'Behavioural codes'!$A$2:$B$14,2)),"",VLOOKUP(B48,'Behavioural codes'!$A$2:$B$14,2,FALSE))</f>
      </c>
      <c r="B48" s="10"/>
      <c r="C48" s="10"/>
      <c r="D48" s="11">
        <f ca="1" t="shared" si="2"/>
      </c>
      <c r="E48" s="12">
        <f t="shared" si="1"/>
      </c>
    </row>
    <row r="49" spans="1:5" ht="24" customHeight="1">
      <c r="A49" s="9">
        <f>IF(ISERROR(VLOOKUP(B49,'Behavioural codes'!$A$2:$B$14,2)),"",VLOOKUP(B49,'Behavioural codes'!$A$2:$B$14,2,FALSE))</f>
      </c>
      <c r="B49" s="10"/>
      <c r="C49" s="10"/>
      <c r="D49" s="11">
        <f ca="1" t="shared" si="2"/>
      </c>
      <c r="E49" s="12">
        <f t="shared" si="1"/>
      </c>
    </row>
    <row r="50" spans="1:5" ht="24" customHeight="1">
      <c r="A50" s="9">
        <f>IF(ISERROR(VLOOKUP(B50,'Behavioural codes'!$A$2:$B$14,2)),"",VLOOKUP(B50,'Behavioural codes'!$A$2:$B$14,2,FALSE))</f>
      </c>
      <c r="B50" s="10"/>
      <c r="C50" s="10"/>
      <c r="D50" s="11">
        <f ca="1" t="shared" si="2"/>
      </c>
      <c r="E50" s="12">
        <f t="shared" si="1"/>
      </c>
    </row>
    <row r="51" spans="1:5" ht="24" customHeight="1">
      <c r="A51" s="9">
        <f>IF(ISERROR(VLOOKUP(B51,'Behavioural codes'!$A$2:$B$14,2)),"",VLOOKUP(B51,'Behavioural codes'!$A$2:$B$14,2,FALSE))</f>
      </c>
      <c r="B51" s="10"/>
      <c r="C51" s="10"/>
      <c r="D51" s="11">
        <f ca="1" t="shared" si="2"/>
      </c>
      <c r="E51" s="12">
        <f t="shared" si="1"/>
      </c>
    </row>
    <row r="52" spans="1:5" ht="24" customHeight="1">
      <c r="A52" s="9">
        <f>IF(ISERROR(VLOOKUP(B52,'Behavioural codes'!$A$2:$B$14,2)),"",VLOOKUP(B52,'Behavioural codes'!$A$2:$B$14,2,FALSE))</f>
      </c>
      <c r="B52" s="10"/>
      <c r="C52" s="10"/>
      <c r="D52" s="11">
        <f ca="1" t="shared" si="2"/>
      </c>
      <c r="E52" s="12">
        <f t="shared" si="1"/>
      </c>
    </row>
    <row r="53" spans="1:5" ht="24" customHeight="1">
      <c r="A53" s="9">
        <f>IF(ISERROR(VLOOKUP(B53,'Behavioural codes'!$A$2:$B$14,2)),"",VLOOKUP(B53,'Behavioural codes'!$A$2:$B$14,2,FALSE))</f>
      </c>
      <c r="B53" s="10"/>
      <c r="C53" s="10"/>
      <c r="D53" s="11">
        <f ca="1" t="shared" si="2"/>
      </c>
      <c r="E53" s="12">
        <f t="shared" si="1"/>
      </c>
    </row>
    <row r="54" spans="1:5" ht="24" customHeight="1">
      <c r="A54" s="9">
        <f>IF(ISERROR(VLOOKUP(B54,'Behavioural codes'!$A$2:$B$14,2)),"",VLOOKUP(B54,'Behavioural codes'!$A$2:$B$14,2,FALSE))</f>
      </c>
      <c r="B54" s="10"/>
      <c r="C54" s="10"/>
      <c r="D54" s="11">
        <f ca="1" t="shared" si="2"/>
      </c>
      <c r="E54" s="12">
        <f t="shared" si="1"/>
      </c>
    </row>
    <row r="55" spans="1:5" ht="24" customHeight="1">
      <c r="A55" s="9">
        <f>IF(ISERROR(VLOOKUP(B55,'Behavioural codes'!$A$2:$B$14,2)),"",VLOOKUP(B55,'Behavioural codes'!$A$2:$B$14,2,FALSE))</f>
      </c>
      <c r="B55" s="10"/>
      <c r="C55" s="10"/>
      <c r="D55" s="11">
        <f ca="1" t="shared" si="2"/>
      </c>
      <c r="E55" s="12">
        <f t="shared" si="1"/>
      </c>
    </row>
    <row r="56" spans="1:5" ht="24" customHeight="1">
      <c r="A56" s="9">
        <f>IF(ISERROR(VLOOKUP(B56,'Behavioural codes'!$A$2:$B$14,2)),"",VLOOKUP(B56,'Behavioural codes'!$A$2:$B$14,2,FALSE))</f>
      </c>
      <c r="B56" s="10"/>
      <c r="C56" s="10"/>
      <c r="D56" s="11">
        <f ca="1" t="shared" si="2"/>
      </c>
      <c r="E56" s="12">
        <f t="shared" si="1"/>
      </c>
    </row>
    <row r="57" spans="1:5" ht="24" customHeight="1">
      <c r="A57" s="9">
        <f>IF(ISERROR(VLOOKUP(B57,'Behavioural codes'!$A$2:$B$14,2)),"",VLOOKUP(B57,'Behavioural codes'!$A$2:$B$14,2,FALSE))</f>
      </c>
      <c r="B57" s="10"/>
      <c r="C57" s="10"/>
      <c r="D57" s="11">
        <f ca="1" t="shared" si="2"/>
      </c>
      <c r="E57" s="12">
        <f t="shared" si="1"/>
      </c>
    </row>
    <row r="58" spans="1:5" ht="24" customHeight="1">
      <c r="A58" s="9">
        <f>IF(ISERROR(VLOOKUP(B58,'Behavioural codes'!$A$2:$B$14,2)),"",VLOOKUP(B58,'Behavioural codes'!$A$2:$B$14,2,FALSE))</f>
      </c>
      <c r="B58" s="10"/>
      <c r="C58" s="10"/>
      <c r="D58" s="11">
        <f ca="1" t="shared" si="2"/>
      </c>
      <c r="E58" s="12">
        <f t="shared" si="1"/>
      </c>
    </row>
    <row r="59" spans="1:5" ht="24" customHeight="1">
      <c r="A59" s="9">
        <f>IF(ISERROR(VLOOKUP(B59,'Behavioural codes'!$A$2:$B$14,2)),"",VLOOKUP(B59,'Behavioural codes'!$A$2:$B$14,2,FALSE))</f>
      </c>
      <c r="B59" s="10"/>
      <c r="C59" s="10"/>
      <c r="D59" s="11">
        <f ca="1" t="shared" si="2"/>
      </c>
      <c r="E59" s="12">
        <f t="shared" si="1"/>
      </c>
    </row>
    <row r="60" spans="1:5" ht="24" customHeight="1">
      <c r="A60" s="9">
        <f>IF(ISERROR(VLOOKUP(B60,'Behavioural codes'!$A$2:$B$14,2)),"",VLOOKUP(B60,'Behavioural codes'!$A$2:$B$14,2,FALSE))</f>
      </c>
      <c r="B60" s="10"/>
      <c r="C60" s="10"/>
      <c r="D60" s="11">
        <f ca="1" t="shared" si="2"/>
      </c>
      <c r="E60" s="12">
        <f t="shared" si="1"/>
      </c>
    </row>
    <row r="61" spans="1:5" ht="24" customHeight="1">
      <c r="A61" s="9">
        <f>IF(ISERROR(VLOOKUP(B61,'Behavioural codes'!$A$2:$B$14,2)),"",VLOOKUP(B61,'Behavioural codes'!$A$2:$B$14,2,FALSE))</f>
      </c>
      <c r="B61" s="10"/>
      <c r="C61" s="10"/>
      <c r="D61" s="11">
        <f ca="1" t="shared" si="2"/>
      </c>
      <c r="E61" s="12">
        <f t="shared" si="1"/>
      </c>
    </row>
    <row r="62" spans="1:5" ht="24" customHeight="1">
      <c r="A62" s="9">
        <f>IF(ISERROR(VLOOKUP(B62,'Behavioural codes'!$A$2:$B$14,2)),"",VLOOKUP(B62,'Behavioural codes'!$A$2:$B$14,2,FALSE))</f>
      </c>
      <c r="B62" s="10"/>
      <c r="C62" s="10"/>
      <c r="D62" s="11">
        <f ca="1" t="shared" si="2"/>
      </c>
      <c r="E62" s="12">
        <f t="shared" si="1"/>
      </c>
    </row>
    <row r="63" spans="1:5" ht="24" customHeight="1">
      <c r="A63" s="9">
        <f>IF(ISERROR(VLOOKUP(B63,'Behavioural codes'!$A$2:$B$14,2)),"",VLOOKUP(B63,'Behavioural codes'!$A$2:$B$14,2,FALSE))</f>
      </c>
      <c r="B63" s="10"/>
      <c r="C63" s="10"/>
      <c r="D63" s="11">
        <f ca="1" t="shared" si="2"/>
      </c>
      <c r="E63" s="12">
        <f t="shared" si="1"/>
      </c>
    </row>
    <row r="64" spans="1:5" ht="24" customHeight="1">
      <c r="A64" s="9">
        <f>IF(ISERROR(VLOOKUP(B64,'Behavioural codes'!$A$2:$B$14,2)),"",VLOOKUP(B64,'Behavioural codes'!$A$2:$B$14,2,FALSE))</f>
      </c>
      <c r="B64" s="10"/>
      <c r="C64" s="10"/>
      <c r="D64" s="11">
        <f ca="1" t="shared" si="2"/>
      </c>
      <c r="E64" s="12">
        <f t="shared" si="1"/>
      </c>
    </row>
    <row r="65" spans="1:5" ht="24" customHeight="1">
      <c r="A65" s="9">
        <f>IF(ISERROR(VLOOKUP(B65,'Behavioural codes'!$A$2:$B$14,2)),"",VLOOKUP(B65,'Behavioural codes'!$A$2:$B$14,2,FALSE))</f>
      </c>
      <c r="B65" s="10"/>
      <c r="C65" s="10"/>
      <c r="D65" s="11">
        <f ca="1" t="shared" si="2"/>
      </c>
      <c r="E65" s="12">
        <f t="shared" si="1"/>
      </c>
    </row>
    <row r="66" spans="1:5" ht="24" customHeight="1">
      <c r="A66" s="9">
        <f>IF(ISERROR(VLOOKUP(B66,'Behavioural codes'!$A$2:$B$14,2)),"",VLOOKUP(B66,'Behavioural codes'!$A$2:$B$14,2,FALSE))</f>
      </c>
      <c r="B66" s="10"/>
      <c r="C66" s="10"/>
      <c r="D66" s="11">
        <f aca="true" ca="1" t="shared" si="3" ref="D66:D97">IF(B66="","",IF(D66="",NOW(),D66))</f>
      </c>
      <c r="E66" s="12">
        <f t="shared" si="1"/>
      </c>
    </row>
    <row r="67" spans="1:5" ht="24" customHeight="1">
      <c r="A67" s="9">
        <f>IF(ISERROR(VLOOKUP(B67,'Behavioural codes'!$A$2:$B$14,2)),"",VLOOKUP(B67,'Behavioural codes'!$A$2:$B$14,2,FALSE))</f>
      </c>
      <c r="B67" s="10"/>
      <c r="C67" s="10"/>
      <c r="D67" s="11">
        <f ca="1" t="shared" si="3"/>
      </c>
      <c r="E67" s="12">
        <f aca="true" t="shared" si="4" ref="E67:E120">IF(ISERROR(D67-$D$2),"",D67-$D$2)</f>
      </c>
    </row>
    <row r="68" spans="1:5" ht="24" customHeight="1">
      <c r="A68" s="9">
        <f>IF(ISERROR(VLOOKUP(B68,'Behavioural codes'!$A$2:$B$14,2)),"",VLOOKUP(B68,'Behavioural codes'!$A$2:$B$14,2,FALSE))</f>
      </c>
      <c r="B68" s="10"/>
      <c r="C68" s="10"/>
      <c r="D68" s="11">
        <f ca="1" t="shared" si="3"/>
      </c>
      <c r="E68" s="12">
        <f t="shared" si="4"/>
      </c>
    </row>
    <row r="69" spans="1:5" ht="24" customHeight="1">
      <c r="A69" s="9">
        <f>IF(ISERROR(VLOOKUP(B69,'Behavioural codes'!$A$2:$B$14,2)),"",VLOOKUP(B69,'Behavioural codes'!$A$2:$B$14,2,FALSE))</f>
      </c>
      <c r="B69" s="10"/>
      <c r="C69" s="10"/>
      <c r="D69" s="11">
        <f ca="1" t="shared" si="3"/>
      </c>
      <c r="E69" s="12">
        <f t="shared" si="4"/>
      </c>
    </row>
    <row r="70" spans="1:5" ht="24" customHeight="1">
      <c r="A70" s="9">
        <f>IF(ISERROR(VLOOKUP(B70,'Behavioural codes'!$A$2:$B$14,2)),"",VLOOKUP(B70,'Behavioural codes'!$A$2:$B$14,2,FALSE))</f>
      </c>
      <c r="B70" s="10"/>
      <c r="C70" s="10"/>
      <c r="D70" s="11">
        <f ca="1" t="shared" si="3"/>
      </c>
      <c r="E70" s="12">
        <f t="shared" si="4"/>
      </c>
    </row>
    <row r="71" spans="1:5" ht="24" customHeight="1">
      <c r="A71" s="9">
        <f>IF(ISERROR(VLOOKUP(B71,'Behavioural codes'!$A$2:$B$14,2)),"",VLOOKUP(B71,'Behavioural codes'!$A$2:$B$14,2,FALSE))</f>
      </c>
      <c r="B71" s="10"/>
      <c r="C71" s="10"/>
      <c r="D71" s="11">
        <f ca="1" t="shared" si="3"/>
      </c>
      <c r="E71" s="12">
        <f t="shared" si="4"/>
      </c>
    </row>
    <row r="72" spans="1:5" ht="24" customHeight="1">
      <c r="A72" s="9">
        <f>IF(ISERROR(VLOOKUP(B72,'Behavioural codes'!$A$2:$B$14,2)),"",VLOOKUP(B72,'Behavioural codes'!$A$2:$B$14,2,FALSE))</f>
      </c>
      <c r="B72" s="10"/>
      <c r="C72" s="10"/>
      <c r="D72" s="11">
        <f ca="1" t="shared" si="3"/>
      </c>
      <c r="E72" s="12">
        <f t="shared" si="4"/>
      </c>
    </row>
    <row r="73" spans="1:5" ht="24" customHeight="1">
      <c r="A73" s="9">
        <f>IF(ISERROR(VLOOKUP(B73,'Behavioural codes'!$A$2:$B$14,2)),"",VLOOKUP(B73,'Behavioural codes'!$A$2:$B$14,2,FALSE))</f>
      </c>
      <c r="B73" s="10"/>
      <c r="C73" s="10"/>
      <c r="D73" s="11">
        <f ca="1" t="shared" si="3"/>
      </c>
      <c r="E73" s="12">
        <f t="shared" si="4"/>
      </c>
    </row>
    <row r="74" spans="1:5" ht="24" customHeight="1">
      <c r="A74" s="9">
        <f>IF(ISERROR(VLOOKUP(B74,'Behavioural codes'!$A$2:$B$14,2)),"",VLOOKUP(B74,'Behavioural codes'!$A$2:$B$14,2,FALSE))</f>
      </c>
      <c r="B74" s="10"/>
      <c r="C74" s="10"/>
      <c r="D74" s="11">
        <f ca="1" t="shared" si="3"/>
      </c>
      <c r="E74" s="12">
        <f t="shared" si="4"/>
      </c>
    </row>
    <row r="75" spans="1:5" ht="24" customHeight="1">
      <c r="A75" s="9">
        <f>IF(ISERROR(VLOOKUP(B75,'Behavioural codes'!$A$2:$B$14,2)),"",VLOOKUP(B75,'Behavioural codes'!$A$2:$B$14,2,FALSE))</f>
      </c>
      <c r="B75" s="10"/>
      <c r="C75" s="10"/>
      <c r="D75" s="11">
        <f ca="1" t="shared" si="3"/>
      </c>
      <c r="E75" s="12">
        <f t="shared" si="4"/>
      </c>
    </row>
    <row r="76" spans="1:5" ht="24" customHeight="1">
      <c r="A76" s="9">
        <f>IF(ISERROR(VLOOKUP(B76,'Behavioural codes'!$A$2:$B$14,2)),"",VLOOKUP(B76,'Behavioural codes'!$A$2:$B$14,2,FALSE))</f>
      </c>
      <c r="B76" s="10"/>
      <c r="C76" s="10"/>
      <c r="D76" s="11">
        <f ca="1" t="shared" si="3"/>
      </c>
      <c r="E76" s="12">
        <f t="shared" si="4"/>
      </c>
    </row>
    <row r="77" spans="1:5" ht="24" customHeight="1">
      <c r="A77" s="9">
        <f>IF(ISERROR(VLOOKUP(B77,'Behavioural codes'!$A$2:$B$14,2)),"",VLOOKUP(B77,'Behavioural codes'!$A$2:$B$14,2,FALSE))</f>
      </c>
      <c r="B77" s="10"/>
      <c r="C77" s="10"/>
      <c r="D77" s="11">
        <f ca="1" t="shared" si="3"/>
      </c>
      <c r="E77" s="12">
        <f t="shared" si="4"/>
      </c>
    </row>
    <row r="78" spans="1:5" ht="24" customHeight="1">
      <c r="A78" s="9">
        <f>IF(ISERROR(VLOOKUP(B78,'Behavioural codes'!$A$2:$B$14,2)),"",VLOOKUP(B78,'Behavioural codes'!$A$2:$B$14,2,FALSE))</f>
      </c>
      <c r="B78" s="10"/>
      <c r="C78" s="10"/>
      <c r="D78" s="11">
        <f ca="1" t="shared" si="3"/>
      </c>
      <c r="E78" s="12">
        <f t="shared" si="4"/>
      </c>
    </row>
    <row r="79" spans="1:5" ht="24" customHeight="1">
      <c r="A79" s="9">
        <f>IF(ISERROR(VLOOKUP(B79,'Behavioural codes'!$A$2:$B$14,2)),"",VLOOKUP(B79,'Behavioural codes'!$A$2:$B$14,2,FALSE))</f>
      </c>
      <c r="B79" s="10"/>
      <c r="C79" s="10"/>
      <c r="D79" s="11">
        <f ca="1" t="shared" si="3"/>
      </c>
      <c r="E79" s="12">
        <f t="shared" si="4"/>
      </c>
    </row>
    <row r="80" spans="1:5" ht="24" customHeight="1">
      <c r="A80" s="9">
        <f>IF(ISERROR(VLOOKUP(B80,'Behavioural codes'!$A$2:$B$14,2)),"",VLOOKUP(B80,'Behavioural codes'!$A$2:$B$14,2,FALSE))</f>
      </c>
      <c r="B80" s="10"/>
      <c r="C80" s="10"/>
      <c r="D80" s="11">
        <f ca="1" t="shared" si="3"/>
      </c>
      <c r="E80" s="12">
        <f t="shared" si="4"/>
      </c>
    </row>
    <row r="81" spans="1:5" ht="24" customHeight="1">
      <c r="A81" s="9">
        <f>IF(ISERROR(VLOOKUP(B81,'Behavioural codes'!$A$2:$B$14,2)),"",VLOOKUP(B81,'Behavioural codes'!$A$2:$B$14,2,FALSE))</f>
      </c>
      <c r="B81" s="10"/>
      <c r="C81" s="10"/>
      <c r="D81" s="11">
        <f ca="1" t="shared" si="3"/>
      </c>
      <c r="E81" s="12">
        <f t="shared" si="4"/>
      </c>
    </row>
    <row r="82" spans="1:5" ht="24" customHeight="1">
      <c r="A82" s="9">
        <f>IF(ISERROR(VLOOKUP(B82,'Behavioural codes'!$A$2:$B$14,2)),"",VLOOKUP(B82,'Behavioural codes'!$A$2:$B$14,2,FALSE))</f>
      </c>
      <c r="B82" s="10"/>
      <c r="C82" s="10"/>
      <c r="D82" s="11">
        <f ca="1" t="shared" si="3"/>
      </c>
      <c r="E82" s="12">
        <f t="shared" si="4"/>
      </c>
    </row>
    <row r="83" spans="1:5" ht="24" customHeight="1">
      <c r="A83" s="9">
        <f>IF(ISERROR(VLOOKUP(B83,'Behavioural codes'!$A$2:$B$14,2)),"",VLOOKUP(B83,'Behavioural codes'!$A$2:$B$14,2,FALSE))</f>
      </c>
      <c r="B83" s="10"/>
      <c r="C83" s="10"/>
      <c r="D83" s="11">
        <f ca="1" t="shared" si="3"/>
      </c>
      <c r="E83" s="12">
        <f t="shared" si="4"/>
      </c>
    </row>
    <row r="84" spans="1:5" ht="24" customHeight="1">
      <c r="A84" s="9">
        <f>IF(ISERROR(VLOOKUP(B84,'Behavioural codes'!$A$2:$B$14,2)),"",VLOOKUP(B84,'Behavioural codes'!$A$2:$B$14,2,FALSE))</f>
      </c>
      <c r="B84" s="10"/>
      <c r="C84" s="10"/>
      <c r="D84" s="11">
        <f ca="1" t="shared" si="3"/>
      </c>
      <c r="E84" s="12">
        <f t="shared" si="4"/>
      </c>
    </row>
    <row r="85" spans="1:5" ht="24" customHeight="1">
      <c r="A85" s="9">
        <f>IF(ISERROR(VLOOKUP(B85,'Behavioural codes'!$A$2:$B$14,2)),"",VLOOKUP(B85,'Behavioural codes'!$A$2:$B$14,2,FALSE))</f>
      </c>
      <c r="B85" s="10"/>
      <c r="C85" s="10"/>
      <c r="D85" s="11">
        <f ca="1" t="shared" si="3"/>
      </c>
      <c r="E85" s="12">
        <f t="shared" si="4"/>
      </c>
    </row>
    <row r="86" spans="1:5" ht="24" customHeight="1">
      <c r="A86" s="9">
        <f>IF(ISERROR(VLOOKUP(B86,'Behavioural codes'!$A$2:$B$14,2)),"",VLOOKUP(B86,'Behavioural codes'!$A$2:$B$14,2,FALSE))</f>
      </c>
      <c r="B86" s="10"/>
      <c r="C86" s="10"/>
      <c r="D86" s="11">
        <f ca="1" t="shared" si="3"/>
      </c>
      <c r="E86" s="12">
        <f t="shared" si="4"/>
      </c>
    </row>
    <row r="87" spans="1:5" ht="24" customHeight="1">
      <c r="A87" s="9">
        <f>IF(ISERROR(VLOOKUP(B87,'Behavioural codes'!$A$2:$B$14,2)),"",VLOOKUP(B87,'Behavioural codes'!$A$2:$B$14,2,FALSE))</f>
      </c>
      <c r="B87" s="10"/>
      <c r="C87" s="10"/>
      <c r="D87" s="11">
        <f ca="1" t="shared" si="3"/>
      </c>
      <c r="E87" s="12">
        <f t="shared" si="4"/>
      </c>
    </row>
    <row r="88" spans="1:5" ht="24" customHeight="1">
      <c r="A88" s="9">
        <f>IF(ISERROR(VLOOKUP(B88,'Behavioural codes'!$A$2:$B$14,2)),"",VLOOKUP(B88,'Behavioural codes'!$A$2:$B$14,2,FALSE))</f>
      </c>
      <c r="B88" s="10"/>
      <c r="C88" s="10"/>
      <c r="D88" s="11">
        <f ca="1" t="shared" si="3"/>
      </c>
      <c r="E88" s="12">
        <f t="shared" si="4"/>
      </c>
    </row>
    <row r="89" spans="1:5" ht="24" customHeight="1">
      <c r="A89" s="9">
        <f>IF(ISERROR(VLOOKUP(B89,'Behavioural codes'!$A$2:$B$14,2)),"",VLOOKUP(B89,'Behavioural codes'!$A$2:$B$14,2,FALSE))</f>
      </c>
      <c r="B89" s="10"/>
      <c r="C89" s="10"/>
      <c r="D89" s="11">
        <f ca="1" t="shared" si="3"/>
      </c>
      <c r="E89" s="12">
        <f t="shared" si="4"/>
      </c>
    </row>
    <row r="90" spans="1:5" ht="24" customHeight="1">
      <c r="A90" s="9">
        <f>IF(ISERROR(VLOOKUP(B90,'Behavioural codes'!$A$2:$B$14,2)),"",VLOOKUP(B90,'Behavioural codes'!$A$2:$B$14,2,FALSE))</f>
      </c>
      <c r="B90" s="10"/>
      <c r="C90" s="10"/>
      <c r="D90" s="11">
        <f ca="1" t="shared" si="3"/>
      </c>
      <c r="E90" s="12">
        <f t="shared" si="4"/>
      </c>
    </row>
    <row r="91" spans="1:5" ht="24" customHeight="1">
      <c r="A91" s="9">
        <f>IF(ISERROR(VLOOKUP(B91,'Behavioural codes'!$A$2:$B$14,2)),"",VLOOKUP(B91,'Behavioural codes'!$A$2:$B$14,2,FALSE))</f>
      </c>
      <c r="B91" s="10"/>
      <c r="C91" s="10"/>
      <c r="D91" s="11">
        <f ca="1" t="shared" si="3"/>
      </c>
      <c r="E91" s="12">
        <f t="shared" si="4"/>
      </c>
    </row>
    <row r="92" spans="1:5" ht="24" customHeight="1">
      <c r="A92" s="9">
        <f>IF(ISERROR(VLOOKUP(B92,'Behavioural codes'!$A$2:$B$14,2)),"",VLOOKUP(B92,'Behavioural codes'!$A$2:$B$14,2,FALSE))</f>
      </c>
      <c r="B92" s="10"/>
      <c r="C92" s="10"/>
      <c r="D92" s="11">
        <f ca="1" t="shared" si="3"/>
      </c>
      <c r="E92" s="12">
        <f t="shared" si="4"/>
      </c>
    </row>
    <row r="93" spans="1:5" ht="24" customHeight="1">
      <c r="A93" s="9">
        <f>IF(ISERROR(VLOOKUP(B93,'Behavioural codes'!$A$2:$B$14,2)),"",VLOOKUP(B93,'Behavioural codes'!$A$2:$B$14,2,FALSE))</f>
      </c>
      <c r="B93" s="10"/>
      <c r="C93" s="10"/>
      <c r="D93" s="11">
        <f ca="1" t="shared" si="3"/>
      </c>
      <c r="E93" s="12">
        <f t="shared" si="4"/>
      </c>
    </row>
    <row r="94" spans="1:5" ht="24" customHeight="1">
      <c r="A94" s="9">
        <f>IF(ISERROR(VLOOKUP(B94,'Behavioural codes'!$A$2:$B$14,2)),"",VLOOKUP(B94,'Behavioural codes'!$A$2:$B$14,2,FALSE))</f>
      </c>
      <c r="B94" s="10"/>
      <c r="C94" s="10"/>
      <c r="D94" s="11">
        <f ca="1" t="shared" si="3"/>
      </c>
      <c r="E94" s="12">
        <f t="shared" si="4"/>
      </c>
    </row>
    <row r="95" spans="1:5" ht="24" customHeight="1">
      <c r="A95" s="9">
        <f>IF(ISERROR(VLOOKUP(B95,'Behavioural codes'!$A$2:$B$14,2)),"",VLOOKUP(B95,'Behavioural codes'!$A$2:$B$14,2,FALSE))</f>
      </c>
      <c r="B95" s="10"/>
      <c r="C95" s="10"/>
      <c r="D95" s="11">
        <f ca="1" t="shared" si="3"/>
      </c>
      <c r="E95" s="12">
        <f t="shared" si="4"/>
      </c>
    </row>
    <row r="96" spans="1:5" ht="24" customHeight="1">
      <c r="A96" s="9">
        <f>IF(ISERROR(VLOOKUP(B96,'Behavioural codes'!$A$2:$B$14,2)),"",VLOOKUP(B96,'Behavioural codes'!$A$2:$B$14,2,FALSE))</f>
      </c>
      <c r="B96" s="10"/>
      <c r="C96" s="10"/>
      <c r="D96" s="11">
        <f ca="1" t="shared" si="3"/>
      </c>
      <c r="E96" s="12">
        <f t="shared" si="4"/>
      </c>
    </row>
    <row r="97" spans="1:5" ht="24" customHeight="1">
      <c r="A97" s="9">
        <f>IF(ISERROR(VLOOKUP(B97,'Behavioural codes'!$A$2:$B$14,2)),"",VLOOKUP(B97,'Behavioural codes'!$A$2:$B$14,2,FALSE))</f>
      </c>
      <c r="B97" s="10"/>
      <c r="C97" s="10"/>
      <c r="D97" s="11">
        <f ca="1" t="shared" si="3"/>
      </c>
      <c r="E97" s="12">
        <f t="shared" si="4"/>
      </c>
    </row>
    <row r="98" spans="1:5" ht="24" customHeight="1">
      <c r="A98" s="9">
        <f>IF(ISERROR(VLOOKUP(B98,'Behavioural codes'!$A$2:$B$14,2)),"",VLOOKUP(B98,'Behavioural codes'!$A$2:$B$14,2,FALSE))</f>
      </c>
      <c r="B98" s="10"/>
      <c r="C98" s="10"/>
      <c r="D98" s="11">
        <f aca="true" ca="1" t="shared" si="5" ref="D98:D120">IF(B98="","",IF(D98="",NOW(),D98))</f>
      </c>
      <c r="E98" s="12">
        <f t="shared" si="4"/>
      </c>
    </row>
    <row r="99" spans="1:5" ht="24" customHeight="1">
      <c r="A99" s="9">
        <f>IF(ISERROR(VLOOKUP(B99,'Behavioural codes'!$A$2:$B$14,2)),"",VLOOKUP(B99,'Behavioural codes'!$A$2:$B$14,2,FALSE))</f>
      </c>
      <c r="B99" s="10"/>
      <c r="C99" s="10"/>
      <c r="D99" s="11">
        <f ca="1" t="shared" si="5"/>
      </c>
      <c r="E99" s="12">
        <f t="shared" si="4"/>
      </c>
    </row>
    <row r="100" spans="1:5" ht="24" customHeight="1">
      <c r="A100" s="9">
        <f>IF(ISERROR(VLOOKUP(B100,'Behavioural codes'!$A$2:$B$14,2)),"",VLOOKUP(B100,'Behavioural codes'!$A$2:$B$14,2,FALSE))</f>
      </c>
      <c r="B100" s="10"/>
      <c r="C100" s="10"/>
      <c r="D100" s="11">
        <f ca="1" t="shared" si="5"/>
      </c>
      <c r="E100" s="12">
        <f t="shared" si="4"/>
      </c>
    </row>
    <row r="101" spans="1:5" ht="24" customHeight="1">
      <c r="A101" s="9">
        <f>IF(ISERROR(VLOOKUP(B101,'Behavioural codes'!$A$2:$B$14,2)),"",VLOOKUP(B101,'Behavioural codes'!$A$2:$B$14,2,FALSE))</f>
      </c>
      <c r="B101" s="10"/>
      <c r="C101" s="10"/>
      <c r="D101" s="11">
        <f ca="1" t="shared" si="5"/>
      </c>
      <c r="E101" s="12">
        <f t="shared" si="4"/>
      </c>
    </row>
    <row r="102" spans="1:5" ht="24" customHeight="1">
      <c r="A102" s="9">
        <f>IF(ISERROR(VLOOKUP(B102,'Behavioural codes'!$A$2:$B$14,2)),"",VLOOKUP(B102,'Behavioural codes'!$A$2:$B$14,2,FALSE))</f>
      </c>
      <c r="B102" s="10"/>
      <c r="C102" s="10"/>
      <c r="D102" s="11">
        <f ca="1" t="shared" si="5"/>
      </c>
      <c r="E102" s="12">
        <f t="shared" si="4"/>
      </c>
    </row>
    <row r="103" spans="1:5" ht="24" customHeight="1">
      <c r="A103" s="9">
        <f>IF(ISERROR(VLOOKUP(B103,'Behavioural codes'!$A$2:$B$14,2)),"",VLOOKUP(B103,'Behavioural codes'!$A$2:$B$14,2,FALSE))</f>
      </c>
      <c r="B103" s="10"/>
      <c r="C103" s="10"/>
      <c r="D103" s="11">
        <f ca="1" t="shared" si="5"/>
      </c>
      <c r="E103" s="12">
        <f t="shared" si="4"/>
      </c>
    </row>
    <row r="104" spans="1:5" ht="24" customHeight="1">
      <c r="A104" s="9">
        <f>IF(ISERROR(VLOOKUP(B104,'Behavioural codes'!$A$2:$B$14,2)),"",VLOOKUP(B104,'Behavioural codes'!$A$2:$B$14,2,FALSE))</f>
      </c>
      <c r="B104" s="10"/>
      <c r="C104" s="10"/>
      <c r="D104" s="11">
        <f ca="1" t="shared" si="5"/>
      </c>
      <c r="E104" s="12">
        <f t="shared" si="4"/>
      </c>
    </row>
    <row r="105" spans="1:5" ht="24" customHeight="1">
      <c r="A105" s="9">
        <f>IF(ISERROR(VLOOKUP(B105,'Behavioural codes'!$A$2:$B$14,2)),"",VLOOKUP(B105,'Behavioural codes'!$A$2:$B$14,2,FALSE))</f>
      </c>
      <c r="B105" s="10"/>
      <c r="C105" s="10"/>
      <c r="D105" s="11">
        <f ca="1" t="shared" si="5"/>
      </c>
      <c r="E105" s="12">
        <f t="shared" si="4"/>
      </c>
    </row>
    <row r="106" spans="1:5" ht="24" customHeight="1">
      <c r="A106" s="9">
        <f>IF(ISERROR(VLOOKUP(B106,'Behavioural codes'!$A$2:$B$14,2)),"",VLOOKUP(B106,'Behavioural codes'!$A$2:$B$14,2,FALSE))</f>
      </c>
      <c r="B106" s="10"/>
      <c r="C106" s="10"/>
      <c r="D106" s="11">
        <f ca="1" t="shared" si="5"/>
      </c>
      <c r="E106" s="12">
        <f t="shared" si="4"/>
      </c>
    </row>
    <row r="107" spans="1:5" ht="24" customHeight="1">
      <c r="A107" s="9">
        <f>IF(ISERROR(VLOOKUP(B107,'Behavioural codes'!$A$2:$B$14,2)),"",VLOOKUP(B107,'Behavioural codes'!$A$2:$B$14,2,FALSE))</f>
      </c>
      <c r="B107" s="10"/>
      <c r="C107" s="10"/>
      <c r="D107" s="11">
        <f ca="1" t="shared" si="5"/>
      </c>
      <c r="E107" s="12">
        <f t="shared" si="4"/>
      </c>
    </row>
    <row r="108" spans="1:5" ht="24" customHeight="1">
      <c r="A108" s="9">
        <f>IF(ISERROR(VLOOKUP(B108,'Behavioural codes'!$A$2:$B$14,2)),"",VLOOKUP(B108,'Behavioural codes'!$A$2:$B$14,2,FALSE))</f>
      </c>
      <c r="B108" s="10"/>
      <c r="C108" s="10"/>
      <c r="D108" s="11">
        <f ca="1" t="shared" si="5"/>
      </c>
      <c r="E108" s="12">
        <f t="shared" si="4"/>
      </c>
    </row>
    <row r="109" spans="1:5" ht="24" customHeight="1">
      <c r="A109" s="9">
        <f>IF(ISERROR(VLOOKUP(B109,'Behavioural codes'!$A$2:$B$14,2)),"",VLOOKUP(B109,'Behavioural codes'!$A$2:$B$14,2,FALSE))</f>
      </c>
      <c r="B109" s="10"/>
      <c r="C109" s="10"/>
      <c r="D109" s="11">
        <f ca="1" t="shared" si="5"/>
      </c>
      <c r="E109" s="12">
        <f t="shared" si="4"/>
      </c>
    </row>
    <row r="110" spans="1:5" ht="24" customHeight="1">
      <c r="A110" s="9">
        <f>IF(ISERROR(VLOOKUP(B110,'Behavioural codes'!$A$2:$B$14,2)),"",VLOOKUP(B110,'Behavioural codes'!$A$2:$B$14,2,FALSE))</f>
      </c>
      <c r="B110" s="10"/>
      <c r="C110" s="10"/>
      <c r="D110" s="11">
        <f ca="1" t="shared" si="5"/>
      </c>
      <c r="E110" s="12">
        <f t="shared" si="4"/>
      </c>
    </row>
    <row r="111" spans="1:5" ht="24" customHeight="1">
      <c r="A111" s="9">
        <f>IF(ISERROR(VLOOKUP(B111,'Behavioural codes'!$A$2:$B$14,2)),"",VLOOKUP(B111,'Behavioural codes'!$A$2:$B$14,2,FALSE))</f>
      </c>
      <c r="B111" s="10"/>
      <c r="C111" s="10"/>
      <c r="D111" s="11">
        <f ca="1" t="shared" si="5"/>
      </c>
      <c r="E111" s="12">
        <f t="shared" si="4"/>
      </c>
    </row>
    <row r="112" spans="1:5" ht="24" customHeight="1">
      <c r="A112" s="9">
        <f>IF(ISERROR(VLOOKUP(B112,'Behavioural codes'!$A$2:$B$14,2)),"",VLOOKUP(B112,'Behavioural codes'!$A$2:$B$14,2,FALSE))</f>
      </c>
      <c r="B112" s="10"/>
      <c r="C112" s="10"/>
      <c r="D112" s="11">
        <f ca="1" t="shared" si="5"/>
      </c>
      <c r="E112" s="12">
        <f t="shared" si="4"/>
      </c>
    </row>
    <row r="113" spans="1:5" ht="24" customHeight="1">
      <c r="A113" s="9">
        <f>IF(ISERROR(VLOOKUP(B113,'Behavioural codes'!$A$2:$B$14,2)),"",VLOOKUP(B113,'Behavioural codes'!$A$2:$B$14,2,FALSE))</f>
      </c>
      <c r="B113" s="10"/>
      <c r="C113" s="10"/>
      <c r="D113" s="11">
        <f ca="1" t="shared" si="5"/>
      </c>
      <c r="E113" s="12">
        <f t="shared" si="4"/>
      </c>
    </row>
    <row r="114" spans="1:5" ht="24" customHeight="1">
      <c r="A114" s="9">
        <f>IF(ISERROR(VLOOKUP(B114,'Behavioural codes'!$A$2:$B$14,2)),"",VLOOKUP(B114,'Behavioural codes'!$A$2:$B$14,2,FALSE))</f>
      </c>
      <c r="B114" s="10"/>
      <c r="C114" s="10"/>
      <c r="D114" s="11">
        <f ca="1" t="shared" si="5"/>
      </c>
      <c r="E114" s="12">
        <f t="shared" si="4"/>
      </c>
    </row>
    <row r="115" spans="1:5" ht="24" customHeight="1">
      <c r="A115" s="9">
        <f>IF(ISERROR(VLOOKUP(B115,'Behavioural codes'!$A$2:$B$14,2)),"",VLOOKUP(B115,'Behavioural codes'!$A$2:$B$14,2,FALSE))</f>
      </c>
      <c r="B115" s="10"/>
      <c r="C115" s="10"/>
      <c r="D115" s="11">
        <f ca="1" t="shared" si="5"/>
      </c>
      <c r="E115" s="12">
        <f t="shared" si="4"/>
      </c>
    </row>
    <row r="116" spans="1:5" ht="24" customHeight="1">
      <c r="A116" s="9">
        <f>IF(ISERROR(VLOOKUP(B116,'Behavioural codes'!$A$2:$B$14,2)),"",VLOOKUP(B116,'Behavioural codes'!$A$2:$B$14,2,FALSE))</f>
      </c>
      <c r="B116" s="10"/>
      <c r="C116" s="10"/>
      <c r="D116" s="11">
        <f ca="1" t="shared" si="5"/>
      </c>
      <c r="E116" s="12">
        <f t="shared" si="4"/>
      </c>
    </row>
    <row r="117" spans="1:5" ht="24" customHeight="1">
      <c r="A117" s="9">
        <f>IF(ISERROR(VLOOKUP(B117,'Behavioural codes'!$A$2:$B$14,2)),"",VLOOKUP(B117,'Behavioural codes'!$A$2:$B$14,2,FALSE))</f>
      </c>
      <c r="B117" s="10"/>
      <c r="C117" s="10"/>
      <c r="D117" s="11">
        <f ca="1" t="shared" si="5"/>
      </c>
      <c r="E117" s="12">
        <f t="shared" si="4"/>
      </c>
    </row>
    <row r="118" spans="1:5" ht="24" customHeight="1">
      <c r="A118" s="9">
        <f>IF(ISERROR(VLOOKUP(B118,'Behavioural codes'!$A$2:$B$14,2)),"",VLOOKUP(B118,'Behavioural codes'!$A$2:$B$14,2,FALSE))</f>
      </c>
      <c r="B118" s="10"/>
      <c r="C118" s="10"/>
      <c r="D118" s="11">
        <f ca="1" t="shared" si="5"/>
      </c>
      <c r="E118" s="12">
        <f t="shared" si="4"/>
      </c>
    </row>
    <row r="119" spans="1:5" ht="24" customHeight="1">
      <c r="A119" s="9">
        <f>IF(ISERROR(VLOOKUP(B119,'Behavioural codes'!$A$2:$B$14,2)),"",VLOOKUP(B119,'Behavioural codes'!$A$2:$B$14,2,FALSE))</f>
      </c>
      <c r="B119" s="10"/>
      <c r="C119" s="10"/>
      <c r="D119" s="11">
        <f ca="1" t="shared" si="5"/>
      </c>
      <c r="E119" s="12">
        <f t="shared" si="4"/>
      </c>
    </row>
    <row r="120" spans="1:5" ht="24" customHeight="1">
      <c r="A120" s="9">
        <f>IF(ISERROR(VLOOKUP(B120,'Behavioural codes'!$A$2:$B$14,2)),"",VLOOKUP(B120,'Behavioural codes'!$A$2:$B$14,2,FALSE))</f>
      </c>
      <c r="B120" s="10"/>
      <c r="C120" s="10"/>
      <c r="D120" s="11">
        <f ca="1" t="shared" si="5"/>
      </c>
      <c r="E120" s="12">
        <f t="shared" si="4"/>
      </c>
    </row>
  </sheetData>
  <sheetProtection sheet="1" objects="1" scenarios="1"/>
  <conditionalFormatting sqref="A1:E120">
    <cfRule type="expression" priority="1" dxfId="0" stopIfTrue="1">
      <formula>MOD(ROW(),2)=0</formula>
    </cfRule>
  </conditionalFormatting>
  <printOptions/>
  <pageMargins left="0.75" right="0.75" top="1" bottom="1" header="0.5" footer="0.5"/>
  <pageSetup fitToHeight="3" fitToWidth="1" orientation="portrait" paperSize="10" scale="61"/>
</worksheet>
</file>

<file path=xl/worksheets/sheet3.xml><?xml version="1.0" encoding="utf-8"?>
<worksheet xmlns="http://schemas.openxmlformats.org/spreadsheetml/2006/main" xmlns:r="http://schemas.openxmlformats.org/officeDocument/2006/relationships">
  <dimension ref="A1:B14"/>
  <sheetViews>
    <sheetView workbookViewId="0" topLeftCell="A1">
      <selection activeCell="G8" sqref="G8"/>
    </sheetView>
  </sheetViews>
  <sheetFormatPr defaultColWidth="11.421875" defaultRowHeight="15"/>
  <cols>
    <col min="1" max="1" width="10.8515625" style="19" customWidth="1"/>
    <col min="2" max="2" width="54.421875" style="19" customWidth="1"/>
  </cols>
  <sheetData>
    <row r="1" spans="1:2" ht="16.5">
      <c r="A1" s="20" t="s">
        <v>0</v>
      </c>
      <c r="B1" s="20" t="s">
        <v>1</v>
      </c>
    </row>
    <row r="2" spans="1:2" ht="16.5">
      <c r="A2" s="18" t="s">
        <v>20</v>
      </c>
      <c r="B2" s="18" t="s">
        <v>21</v>
      </c>
    </row>
    <row r="3" spans="1:2" ht="16.5">
      <c r="A3" s="18" t="s">
        <v>14</v>
      </c>
      <c r="B3" s="18" t="s">
        <v>15</v>
      </c>
    </row>
    <row r="4" spans="1:2" ht="16.5">
      <c r="A4" s="18" t="s">
        <v>8</v>
      </c>
      <c r="B4" s="18" t="s">
        <v>9</v>
      </c>
    </row>
    <row r="5" spans="1:2" ht="16.5">
      <c r="A5" s="18" t="s">
        <v>4</v>
      </c>
      <c r="B5" s="18" t="s">
        <v>5</v>
      </c>
    </row>
    <row r="6" spans="1:2" ht="16.5">
      <c r="A6" s="18" t="s">
        <v>16</v>
      </c>
      <c r="B6" s="18" t="s">
        <v>17</v>
      </c>
    </row>
    <row r="7" spans="1:2" ht="16.5">
      <c r="A7" s="18" t="s">
        <v>22</v>
      </c>
      <c r="B7" s="18" t="s">
        <v>23</v>
      </c>
    </row>
    <row r="8" spans="1:2" ht="16.5">
      <c r="A8" s="18" t="s">
        <v>18</v>
      </c>
      <c r="B8" s="18" t="s">
        <v>19</v>
      </c>
    </row>
    <row r="9" spans="1:2" ht="16.5">
      <c r="A9" s="18" t="s">
        <v>24</v>
      </c>
      <c r="B9" s="18" t="s">
        <v>25</v>
      </c>
    </row>
    <row r="10" spans="1:2" ht="16.5">
      <c r="A10" s="18" t="s">
        <v>26</v>
      </c>
      <c r="B10" s="18" t="s">
        <v>27</v>
      </c>
    </row>
    <row r="11" spans="1:2" ht="16.5">
      <c r="A11" s="18" t="s">
        <v>12</v>
      </c>
      <c r="B11" s="18" t="s">
        <v>13</v>
      </c>
    </row>
    <row r="12" spans="1:2" ht="16.5">
      <c r="A12" s="18" t="s">
        <v>10</v>
      </c>
      <c r="B12" s="18" t="s">
        <v>11</v>
      </c>
    </row>
    <row r="13" spans="1:2" ht="16.5">
      <c r="A13" s="18" t="s">
        <v>6</v>
      </c>
      <c r="B13" s="18" t="s">
        <v>7</v>
      </c>
    </row>
    <row r="14" spans="1:2" ht="16.5">
      <c r="A14" s="18" t="s">
        <v>2</v>
      </c>
      <c r="B14" s="18" t="s">
        <v>3</v>
      </c>
    </row>
  </sheetData>
  <sheetProtection/>
  <printOptions/>
  <pageMargins left="0.75" right="0.75" top="1" bottom="1" header="0.5" footer="0.5"/>
  <pageSetup orientation="portrait" paperSize="10"/>
  <drawing r:id="rId1"/>
</worksheet>
</file>

<file path=xl/worksheets/sheet4.xml><?xml version="1.0" encoding="utf-8"?>
<worksheet xmlns="http://schemas.openxmlformats.org/spreadsheetml/2006/main" xmlns:r="http://schemas.openxmlformats.org/officeDocument/2006/relationships">
  <dimension ref="A1:A1"/>
  <sheetViews>
    <sheetView showGridLines="0" workbookViewId="0" topLeftCell="A1">
      <selection activeCell="F79" sqref="F79"/>
    </sheetView>
  </sheetViews>
  <sheetFormatPr defaultColWidth="11.421875" defaultRowHeight="15"/>
  <sheetData/>
  <sheetProtection sheet="1" objects="1" scenarios="1"/>
  <printOptions/>
  <pageMargins left="0.75" right="0.75" top="1" bottom="1" header="0.5" footer="0.5"/>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Userfocus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Travis</dc:creator>
  <cp:keywords/>
  <dc:description/>
  <cp:lastModifiedBy>David Travis</cp:lastModifiedBy>
  <cp:lastPrinted>2010-03-18T17:24:05Z</cp:lastPrinted>
  <dcterms:created xsi:type="dcterms:W3CDTF">2010-03-02T06:52:57Z</dcterms:created>
  <dcterms:modified xsi:type="dcterms:W3CDTF">2018-04-04T07:29:59Z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